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L270" i="9"/>
  <c r="F270" i="9"/>
  <c r="B270" i="9" s="1"/>
  <c r="E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s="1"/>
  <c r="E255" i="9"/>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B231" i="9" s="1"/>
  <c r="M230" i="9"/>
  <c r="L230" i="9"/>
  <c r="F230" i="9"/>
  <c r="B230" i="9" s="1"/>
  <c r="E230" i="9"/>
  <c r="M229" i="9"/>
  <c r="L229" i="9"/>
  <c r="F229" i="9" s="1"/>
  <c r="E229" i="9"/>
  <c r="B229" i="9" s="1"/>
  <c r="M228" i="9"/>
  <c r="F228" i="9" s="1"/>
  <c r="B228" i="9" s="1"/>
  <c r="L228" i="9"/>
  <c r="E228" i="9"/>
  <c r="M227" i="9"/>
  <c r="L227" i="9"/>
  <c r="F227" i="9" s="1"/>
  <c r="E227" i="9"/>
  <c r="M226" i="9"/>
  <c r="L226" i="9"/>
  <c r="F226" i="9"/>
  <c r="B226" i="9" s="1"/>
  <c r="E226" i="9"/>
  <c r="M225" i="9"/>
  <c r="L225" i="9"/>
  <c r="F225" i="9" s="1"/>
  <c r="E225" i="9"/>
  <c r="B225" i="9" s="1"/>
  <c r="M224" i="9"/>
  <c r="F224" i="9" s="1"/>
  <c r="L224" i="9"/>
  <c r="E224" i="9"/>
  <c r="B224" i="9"/>
  <c r="M223" i="9"/>
  <c r="L223" i="9"/>
  <c r="F223" i="9" s="1"/>
  <c r="E223" i="9"/>
  <c r="B223" i="9" s="1"/>
  <c r="M222" i="9"/>
  <c r="F222" i="9" s="1"/>
  <c r="B222" i="9" s="1"/>
  <c r="L222" i="9"/>
  <c r="E222" i="9"/>
  <c r="M221" i="9"/>
  <c r="L221" i="9"/>
  <c r="F221" i="9" s="1"/>
  <c r="E221" i="9"/>
  <c r="B221" i="9" s="1"/>
  <c r="M220" i="9"/>
  <c r="F220" i="9" s="1"/>
  <c r="B220" i="9" s="1"/>
  <c r="L220" i="9"/>
  <c r="E220" i="9"/>
  <c r="M219" i="9"/>
  <c r="L219" i="9"/>
  <c r="E219" i="9"/>
  <c r="M218" i="9"/>
  <c r="F218" i="9" s="1"/>
  <c r="B218" i="9" s="1"/>
  <c r="L218" i="9"/>
  <c r="E218" i="9"/>
  <c r="M217" i="9"/>
  <c r="L217" i="9"/>
  <c r="E217" i="9"/>
  <c r="M216" i="9"/>
  <c r="L216" i="9"/>
  <c r="E216" i="9"/>
  <c r="M215" i="9"/>
  <c r="L215" i="9"/>
  <c r="F215" i="9" s="1"/>
  <c r="E215" i="9"/>
  <c r="B215" i="9" s="1"/>
  <c r="M214" i="9"/>
  <c r="L214" i="9"/>
  <c r="F214" i="9"/>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F59" i="9"/>
  <c r="B59" i="9"/>
  <c r="H58" i="9"/>
  <c r="G58" i="9"/>
  <c r="F58" i="9"/>
  <c r="E58" i="9"/>
  <c r="B58" i="9" s="1"/>
  <c r="H57" i="9"/>
  <c r="G57" i="9"/>
  <c r="F57" i="9"/>
  <c r="E57" i="9"/>
  <c r="B57" i="9" s="1"/>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B49" i="9" s="1"/>
  <c r="H48" i="9"/>
  <c r="G48" i="9"/>
  <c r="E48" i="9" s="1"/>
  <c r="B48" i="9" s="1"/>
  <c r="F48" i="9"/>
  <c r="H47" i="9"/>
  <c r="G47" i="9"/>
  <c r="E47" i="9" s="1"/>
  <c r="B47" i="9" s="1"/>
  <c r="F47" i="9"/>
  <c r="H46" i="9"/>
  <c r="E46" i="9" s="1"/>
  <c r="B46" i="9" s="1"/>
  <c r="G46" i="9"/>
  <c r="F46" i="9"/>
  <c r="H45" i="9"/>
  <c r="G45" i="9"/>
  <c r="F45" i="9"/>
  <c r="E45" i="9"/>
  <c r="H44" i="9"/>
  <c r="G44" i="9"/>
  <c r="E44" i="9" s="1"/>
  <c r="B44" i="9" s="1"/>
  <c r="F44" i="9"/>
  <c r="H43" i="9"/>
  <c r="G43" i="9"/>
  <c r="E43" i="9" s="1"/>
  <c r="B43" i="9" s="1"/>
  <c r="F43" i="9"/>
  <c r="H42" i="9"/>
  <c r="E42" i="9" s="1"/>
  <c r="B42" i="9" s="1"/>
  <c r="G42" i="9"/>
  <c r="F42" i="9"/>
  <c r="H41" i="9"/>
  <c r="G41" i="9"/>
  <c r="F41" i="9"/>
  <c r="E41" i="9"/>
  <c r="B41" i="9" s="1"/>
  <c r="H40" i="9"/>
  <c r="G40" i="9"/>
  <c r="F40" i="9"/>
  <c r="H39" i="9"/>
  <c r="G39" i="9"/>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F31" i="9"/>
  <c r="H30" i="9"/>
  <c r="G30" i="9"/>
  <c r="E30" i="9" s="1"/>
  <c r="B30" i="9" s="1"/>
  <c r="F30" i="9"/>
  <c r="H29" i="9"/>
  <c r="G29" i="9"/>
  <c r="F29" i="9"/>
  <c r="H28" i="9"/>
  <c r="G28" i="9"/>
  <c r="E28" i="9" s="1"/>
  <c r="B28" i="9" s="1"/>
  <c r="F28" i="9"/>
  <c r="H27" i="9"/>
  <c r="G27" i="9"/>
  <c r="E27" i="9" s="1"/>
  <c r="F27" i="9"/>
  <c r="B27" i="9"/>
  <c r="H26" i="9"/>
  <c r="G26" i="9"/>
  <c r="F26" i="9"/>
  <c r="E26" i="9"/>
  <c r="B26" i="9" s="1"/>
  <c r="H25" i="9"/>
  <c r="G25" i="9"/>
  <c r="F25" i="9"/>
  <c r="E25" i="9"/>
  <c r="H24" i="9"/>
  <c r="G24" i="9"/>
  <c r="E24" i="9" s="1"/>
  <c r="B24" i="9" s="1"/>
  <c r="F24" i="9"/>
  <c r="H23" i="9"/>
  <c r="E23" i="9" s="1"/>
  <c r="B23" i="9" s="1"/>
  <c r="G23" i="9"/>
  <c r="F23" i="9"/>
  <c r="H22" i="9"/>
  <c r="E22" i="9" s="1"/>
  <c r="B22" i="9" s="1"/>
  <c r="G22" i="9"/>
  <c r="F22" i="9"/>
  <c r="H21" i="9"/>
  <c r="G21" i="9"/>
  <c r="E21" i="9" s="1"/>
  <c r="F21" i="9"/>
  <c r="F20" i="9"/>
  <c r="F4" i="9"/>
  <c r="O3" i="9"/>
  <c r="G273" i="9" s="1"/>
  <c r="E273" i="9" s="1"/>
  <c r="B273" i="9" s="1"/>
  <c r="I3" i="9"/>
  <c r="G165" i="9" s="1"/>
  <c r="H3" i="9"/>
  <c r="G3" i="9"/>
  <c r="D101" i="8"/>
  <c r="D95" i="8"/>
  <c r="D90" i="8"/>
  <c r="D85" i="8"/>
  <c r="D80" i="8"/>
  <c r="C1555" i="1" s="1"/>
  <c r="D75" i="8"/>
  <c r="D70" i="8"/>
  <c r="D65" i="8"/>
  <c r="D60" i="8"/>
  <c r="C1535" i="1" s="1"/>
  <c r="D55" i="8"/>
  <c r="D50" i="8"/>
  <c r="D44" i="8"/>
  <c r="D36" i="8"/>
  <c r="D26" i="8"/>
  <c r="D24" i="8" s="1"/>
  <c r="D18" i="8"/>
  <c r="D8" i="8"/>
  <c r="C1483" i="1" s="1"/>
  <c r="E44" i="7"/>
  <c r="D44" i="7"/>
  <c r="E39" i="7"/>
  <c r="E38" i="7" s="1"/>
  <c r="I31" i="3" s="1"/>
  <c r="D39" i="7"/>
  <c r="E30" i="7"/>
  <c r="D30" i="7"/>
  <c r="E23" i="7"/>
  <c r="D23" i="7"/>
  <c r="E22" i="7"/>
  <c r="D22" i="7"/>
  <c r="E14" i="7"/>
  <c r="D14" i="7"/>
  <c r="E7" i="7"/>
  <c r="E6" i="7" s="1"/>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D246" i="5"/>
  <c r="D245" i="5"/>
  <c r="F245" i="5" s="1"/>
  <c r="F244" i="5"/>
  <c r="F243" i="5"/>
  <c r="F242" i="5"/>
  <c r="E242" i="5"/>
  <c r="E238" i="5" s="1"/>
  <c r="D242" i="5"/>
  <c r="F241" i="5"/>
  <c r="F240" i="5"/>
  <c r="E239" i="5"/>
  <c r="D239" i="5"/>
  <c r="F236" i="5"/>
  <c r="F235" i="5"/>
  <c r="F234" i="5"/>
  <c r="E234" i="5"/>
  <c r="D1211" i="1" s="1"/>
  <c r="G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8" i="5"/>
  <c r="D78" i="5"/>
  <c r="F77" i="5"/>
  <c r="F76" i="5"/>
  <c r="F75" i="5"/>
  <c r="F74" i="5"/>
  <c r="F73" i="5"/>
  <c r="F72" i="5"/>
  <c r="F71" i="5"/>
  <c r="F70" i="5"/>
  <c r="E70" i="5"/>
  <c r="D70" i="5"/>
  <c r="D69" i="5" s="1"/>
  <c r="F69" i="5" s="1"/>
  <c r="E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E625" i="4" s="1"/>
  <c r="D619" i="1" s="1"/>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D603" i="4"/>
  <c r="G142"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D463" i="4"/>
  <c r="F463" i="4" s="1"/>
  <c r="F462" i="4"/>
  <c r="F461" i="4"/>
  <c r="F460" i="4"/>
  <c r="E460" i="4"/>
  <c r="D460" i="4"/>
  <c r="D459" i="4" s="1"/>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F418" i="4" s="1"/>
  <c r="D418" i="4"/>
  <c r="F417" i="4"/>
  <c r="E417" i="4"/>
  <c r="E644" i="4" s="1"/>
  <c r="D417" i="4"/>
  <c r="D644" i="4" s="1"/>
  <c r="F644" i="4" s="1"/>
  <c r="E416" i="4"/>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E363" i="4" s="1"/>
  <c r="E350" i="4" s="1"/>
  <c r="D345" i="1"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1" i="4"/>
  <c r="D311" i="4"/>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F134" i="4" s="1"/>
  <c r="D134" i="4"/>
  <c r="D133" i="4" s="1"/>
  <c r="E133" i="4"/>
  <c r="F132" i="4"/>
  <c r="F131" i="4"/>
  <c r="F130" i="4"/>
  <c r="F129" i="4"/>
  <c r="E128" i="4"/>
  <c r="F128" i="4" s="1"/>
  <c r="D128" i="4"/>
  <c r="F127" i="4"/>
  <c r="F126" i="4"/>
  <c r="F125" i="4"/>
  <c r="E125" i="4"/>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1" i="1" s="1"/>
  <c r="D65" i="4"/>
  <c r="F64" i="4"/>
  <c r="F63" i="4"/>
  <c r="F62" i="4"/>
  <c r="E62" i="4"/>
  <c r="D62" i="4"/>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E7" i="4"/>
  <c r="G36" i="3"/>
  <c r="B36" i="3"/>
  <c r="G35" i="3"/>
  <c r="B35" i="3"/>
  <c r="G34" i="3"/>
  <c r="B34" i="3"/>
  <c r="I33" i="3"/>
  <c r="G33" i="3"/>
  <c r="B33" i="3"/>
  <c r="I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H1575" i="1"/>
  <c r="G1575" i="1"/>
  <c r="C1575" i="1"/>
  <c r="G1574" i="1"/>
  <c r="C1574" i="1"/>
  <c r="H1574" i="1" s="1"/>
  <c r="C1573" i="1"/>
  <c r="H1573" i="1" s="1"/>
  <c r="H1572" i="1"/>
  <c r="C1572" i="1"/>
  <c r="G1572" i="1" s="1"/>
  <c r="H1571" i="1"/>
  <c r="G1571" i="1"/>
  <c r="C1571" i="1"/>
  <c r="H1570" i="1"/>
  <c r="C1570" i="1"/>
  <c r="G1570" i="1" s="1"/>
  <c r="G1569" i="1"/>
  <c r="C1569" i="1"/>
  <c r="H1569" i="1" s="1"/>
  <c r="C1568" i="1"/>
  <c r="G1568" i="1" s="1"/>
  <c r="H1567" i="1"/>
  <c r="G1567" i="1"/>
  <c r="C1567" i="1"/>
  <c r="G1566" i="1"/>
  <c r="C1566" i="1"/>
  <c r="H1566" i="1" s="1"/>
  <c r="C1565" i="1"/>
  <c r="H1565" i="1" s="1"/>
  <c r="H1564" i="1"/>
  <c r="C1564" i="1"/>
  <c r="G1564" i="1" s="1"/>
  <c r="C1563" i="1"/>
  <c r="H1562" i="1"/>
  <c r="C1562" i="1"/>
  <c r="G1562" i="1" s="1"/>
  <c r="H1561" i="1"/>
  <c r="G1561" i="1"/>
  <c r="C1561" i="1"/>
  <c r="G1560" i="1"/>
  <c r="C1560" i="1"/>
  <c r="H1560" i="1" s="1"/>
  <c r="C1559" i="1"/>
  <c r="H1558" i="1"/>
  <c r="C1558" i="1"/>
  <c r="G1558" i="1" s="1"/>
  <c r="H1557" i="1"/>
  <c r="G1557" i="1"/>
  <c r="C1557" i="1"/>
  <c r="G1556" i="1"/>
  <c r="C1556" i="1"/>
  <c r="H1556" i="1" s="1"/>
  <c r="H1554" i="1"/>
  <c r="C1554" i="1"/>
  <c r="G1554" i="1" s="1"/>
  <c r="H1553" i="1"/>
  <c r="G1553" i="1"/>
  <c r="C1553" i="1"/>
  <c r="G1552" i="1"/>
  <c r="C1552" i="1"/>
  <c r="H1552" i="1" s="1"/>
  <c r="C1551" i="1"/>
  <c r="H1550" i="1"/>
  <c r="C1550" i="1"/>
  <c r="G1550" i="1" s="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3" i="1"/>
  <c r="C1523" i="1"/>
  <c r="H1523" i="1" s="1"/>
  <c r="C1522" i="1"/>
  <c r="H1521" i="1"/>
  <c r="G1521" i="1"/>
  <c r="C1521" i="1"/>
  <c r="H1520" i="1"/>
  <c r="G1520" i="1"/>
  <c r="C1520" i="1"/>
  <c r="C1519" i="1"/>
  <c r="H1516" i="1"/>
  <c r="G1516" i="1"/>
  <c r="C1516" i="1"/>
  <c r="G1515" i="1"/>
  <c r="C1515" i="1"/>
  <c r="H1515" i="1" s="1"/>
  <c r="H1514" i="1"/>
  <c r="C1514" i="1"/>
  <c r="G1514" i="1" s="1"/>
  <c r="H1513" i="1"/>
  <c r="G1513" i="1"/>
  <c r="C1513" i="1"/>
  <c r="G1512" i="1"/>
  <c r="C1512" i="1"/>
  <c r="H1512" i="1" s="1"/>
  <c r="G1511" i="1"/>
  <c r="C1511" i="1"/>
  <c r="H1511" i="1" s="1"/>
  <c r="C1510" i="1"/>
  <c r="G1510" i="1" s="1"/>
  <c r="C1509" i="1"/>
  <c r="H1509" i="1" s="1"/>
  <c r="H1508" i="1"/>
  <c r="G1508" i="1"/>
  <c r="C1508" i="1"/>
  <c r="G1507" i="1"/>
  <c r="C1507" i="1"/>
  <c r="H1507" i="1" s="1"/>
  <c r="H1506" i="1"/>
  <c r="C1506" i="1"/>
  <c r="G1506" i="1" s="1"/>
  <c r="H1505" i="1"/>
  <c r="G1505" i="1"/>
  <c r="C1505" i="1"/>
  <c r="C1504" i="1"/>
  <c r="C1503" i="1"/>
  <c r="H1503" i="1" s="1"/>
  <c r="C1502" i="1"/>
  <c r="H1500" i="1"/>
  <c r="G1500" i="1"/>
  <c r="C1500" i="1"/>
  <c r="C1499" i="1"/>
  <c r="H1498" i="1"/>
  <c r="C1498" i="1"/>
  <c r="G1498" i="1" s="1"/>
  <c r="H1497" i="1"/>
  <c r="G1497" i="1"/>
  <c r="C1497" i="1"/>
  <c r="G1496" i="1"/>
  <c r="C1496" i="1"/>
  <c r="H1496" i="1" s="1"/>
  <c r="G1495" i="1"/>
  <c r="C1495" i="1"/>
  <c r="H1495" i="1" s="1"/>
  <c r="H1494" i="1"/>
  <c r="C1494" i="1"/>
  <c r="G1494" i="1" s="1"/>
  <c r="G1492" i="1"/>
  <c r="C1492" i="1"/>
  <c r="H1492" i="1" s="1"/>
  <c r="C1491" i="1"/>
  <c r="H1490" i="1"/>
  <c r="C1490" i="1"/>
  <c r="G1490" i="1" s="1"/>
  <c r="H1489" i="1"/>
  <c r="G1489" i="1"/>
  <c r="C1489" i="1"/>
  <c r="C1488" i="1"/>
  <c r="G1487" i="1"/>
  <c r="C1487" i="1"/>
  <c r="H1487" i="1" s="1"/>
  <c r="C1486" i="1"/>
  <c r="G1485" i="1"/>
  <c r="C1485" i="1"/>
  <c r="H1485" i="1" s="1"/>
  <c r="C1484" i="1"/>
  <c r="H1484" i="1" s="1"/>
  <c r="H1482" i="1"/>
  <c r="C1482" i="1"/>
  <c r="G1482" i="1" s="1"/>
  <c r="G1480" i="1"/>
  <c r="C1480" i="1"/>
  <c r="H1480" i="1" s="1"/>
  <c r="D1479" i="1"/>
  <c r="C1479" i="1"/>
  <c r="D1478" i="1"/>
  <c r="C1478" i="1"/>
  <c r="G1477" i="1"/>
  <c r="D1477" i="1"/>
  <c r="C1477" i="1"/>
  <c r="J1477" i="1" s="1"/>
  <c r="G1476" i="1"/>
  <c r="D1476" i="1"/>
  <c r="C1476" i="1"/>
  <c r="G1475" i="1"/>
  <c r="D1475" i="1"/>
  <c r="C1475" i="1"/>
  <c r="H1474" i="1"/>
  <c r="G1474" i="1"/>
  <c r="I1474" i="1" s="1"/>
  <c r="D1474" i="1"/>
  <c r="C1474" i="1"/>
  <c r="J1474" i="1" s="1"/>
  <c r="D1473" i="1"/>
  <c r="C1473" i="1"/>
  <c r="J1473" i="1" s="1"/>
  <c r="D1472" i="1"/>
  <c r="C1472" i="1"/>
  <c r="G1471" i="1"/>
  <c r="D1471" i="1"/>
  <c r="C1471" i="1"/>
  <c r="D1470" i="1"/>
  <c r="C1470" i="1"/>
  <c r="D1469" i="1"/>
  <c r="D1468" i="1"/>
  <c r="C1468" i="1"/>
  <c r="D1467" i="1"/>
  <c r="G1467" i="1" s="1"/>
  <c r="C1467" i="1"/>
  <c r="H1466" i="1"/>
  <c r="G1466" i="1"/>
  <c r="I1466" i="1" s="1"/>
  <c r="D1466" i="1"/>
  <c r="C1466" i="1"/>
  <c r="J1466" i="1" s="1"/>
  <c r="D1465" i="1"/>
  <c r="C1465" i="1"/>
  <c r="J1465" i="1" s="1"/>
  <c r="D1464" i="1"/>
  <c r="C1464" i="1"/>
  <c r="G1463" i="1"/>
  <c r="D1463" i="1"/>
  <c r="C1463" i="1"/>
  <c r="H1462" i="1"/>
  <c r="G1462" i="1"/>
  <c r="D1462" i="1"/>
  <c r="C1462" i="1"/>
  <c r="J1462" i="1" s="1"/>
  <c r="H1461" i="1"/>
  <c r="G1461" i="1"/>
  <c r="D1461" i="1"/>
  <c r="C1461" i="1"/>
  <c r="D1460" i="1"/>
  <c r="C1460" i="1"/>
  <c r="D1459" i="1"/>
  <c r="C1459" i="1"/>
  <c r="G1458" i="1"/>
  <c r="D1458" i="1"/>
  <c r="C1458" i="1"/>
  <c r="H1457" i="1"/>
  <c r="G1457" i="1"/>
  <c r="I1457" i="1" s="1"/>
  <c r="D1457" i="1"/>
  <c r="C1457" i="1"/>
  <c r="J1457" i="1" s="1"/>
  <c r="D1456" i="1"/>
  <c r="C1456" i="1"/>
  <c r="J1456" i="1" s="1"/>
  <c r="D1455" i="1"/>
  <c r="C1455" i="1"/>
  <c r="D1454" i="1"/>
  <c r="C1454" i="1"/>
  <c r="D1453" i="1"/>
  <c r="C1453" i="1"/>
  <c r="G1452" i="1"/>
  <c r="D1452" i="1"/>
  <c r="C1452" i="1"/>
  <c r="H1451" i="1"/>
  <c r="G1451" i="1"/>
  <c r="D1451" i="1"/>
  <c r="C1451" i="1"/>
  <c r="J1451" i="1" s="1"/>
  <c r="J1450" i="1"/>
  <c r="D1450" i="1"/>
  <c r="C1450" i="1"/>
  <c r="D1449" i="1"/>
  <c r="C1449" i="1"/>
  <c r="G1448" i="1"/>
  <c r="D1448" i="1"/>
  <c r="C1448" i="1"/>
  <c r="H1447" i="1"/>
  <c r="G1447" i="1"/>
  <c r="I1447" i="1" s="1"/>
  <c r="D1447" i="1"/>
  <c r="C1447" i="1"/>
  <c r="J1447" i="1" s="1"/>
  <c r="D1446" i="1"/>
  <c r="C1446" i="1"/>
  <c r="J1446" i="1" s="1"/>
  <c r="H1445" i="1"/>
  <c r="G1445" i="1"/>
  <c r="D1445" i="1"/>
  <c r="C1445" i="1"/>
  <c r="J1445" i="1" s="1"/>
  <c r="D1444" i="1"/>
  <c r="C1444" i="1"/>
  <c r="G1443" i="1"/>
  <c r="D1443" i="1"/>
  <c r="C1443" i="1"/>
  <c r="H1442" i="1"/>
  <c r="D1442" i="1"/>
  <c r="C1442" i="1"/>
  <c r="J1441" i="1"/>
  <c r="H1441" i="1"/>
  <c r="G1441" i="1"/>
  <c r="D1441" i="1"/>
  <c r="C1441" i="1"/>
  <c r="D1440" i="1"/>
  <c r="C1440" i="1"/>
  <c r="G1439" i="1"/>
  <c r="D1439" i="1"/>
  <c r="C1439" i="1"/>
  <c r="D1438" i="1"/>
  <c r="G1434" i="1"/>
  <c r="D1434" i="1"/>
  <c r="H1434" i="1" s="1"/>
  <c r="C1434" i="1"/>
  <c r="G1433" i="1"/>
  <c r="D1433" i="1"/>
  <c r="H1433" i="1" s="1"/>
  <c r="C1433" i="1"/>
  <c r="G1432" i="1"/>
  <c r="D1432" i="1"/>
  <c r="H1432" i="1" s="1"/>
  <c r="C1432" i="1"/>
  <c r="D1431" i="1"/>
  <c r="C1431" i="1"/>
  <c r="G1430" i="1"/>
  <c r="D1430" i="1"/>
  <c r="H1430" i="1" s="1"/>
  <c r="C1430" i="1"/>
  <c r="G1429" i="1"/>
  <c r="D1429" i="1"/>
  <c r="H1429" i="1" s="1"/>
  <c r="C1429" i="1"/>
  <c r="D1428" i="1"/>
  <c r="H1428" i="1" s="1"/>
  <c r="C1428" i="1"/>
  <c r="D1427" i="1"/>
  <c r="C1427" i="1"/>
  <c r="G1426" i="1"/>
  <c r="D1426" i="1"/>
  <c r="H1426" i="1" s="1"/>
  <c r="C1426" i="1"/>
  <c r="G1425" i="1"/>
  <c r="D1425" i="1"/>
  <c r="H1425" i="1" s="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C1416" i="1"/>
  <c r="D1415" i="1"/>
  <c r="C1415" i="1"/>
  <c r="H1414" i="1"/>
  <c r="D1414" i="1"/>
  <c r="C1414" i="1"/>
  <c r="G1414" i="1" s="1"/>
  <c r="H1413" i="1"/>
  <c r="D1413" i="1"/>
  <c r="C1413" i="1"/>
  <c r="G1413" i="1" s="1"/>
  <c r="D1412" i="1"/>
  <c r="C1412" i="1"/>
  <c r="D1411" i="1"/>
  <c r="C1411" i="1"/>
  <c r="H1410" i="1"/>
  <c r="D1410" i="1"/>
  <c r="C1410" i="1"/>
  <c r="G1410" i="1" s="1"/>
  <c r="C1409" i="1"/>
  <c r="H1407" i="1"/>
  <c r="D1407" i="1"/>
  <c r="C1407" i="1"/>
  <c r="G1407" i="1" s="1"/>
  <c r="D1406" i="1"/>
  <c r="C1406" i="1"/>
  <c r="D1405" i="1"/>
  <c r="C1405" i="1"/>
  <c r="H1404" i="1"/>
  <c r="D1404" i="1"/>
  <c r="C1404" i="1"/>
  <c r="G1404" i="1" s="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D1383" i="1"/>
  <c r="D1382" i="1"/>
  <c r="C1382" i="1"/>
  <c r="D1381" i="1"/>
  <c r="C1381" i="1"/>
  <c r="H1380" i="1"/>
  <c r="D1380" i="1"/>
  <c r="C1380" i="1"/>
  <c r="G1380" i="1" s="1"/>
  <c r="H1379" i="1"/>
  <c r="D1379" i="1"/>
  <c r="C1379" i="1"/>
  <c r="G1379" i="1" s="1"/>
  <c r="D1378" i="1"/>
  <c r="C1378" i="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D1361" i="1"/>
  <c r="C1361" i="1"/>
  <c r="H1360" i="1"/>
  <c r="D1360" i="1"/>
  <c r="C1360" i="1"/>
  <c r="G1360" i="1" s="1"/>
  <c r="H1359" i="1"/>
  <c r="D1359" i="1"/>
  <c r="C1359" i="1"/>
  <c r="G1359" i="1" s="1"/>
  <c r="D1358" i="1"/>
  <c r="C1358" i="1"/>
  <c r="D1357" i="1"/>
  <c r="C1357" i="1"/>
  <c r="H1356" i="1"/>
  <c r="D1356" i="1"/>
  <c r="C1356" i="1"/>
  <c r="G1356" i="1" s="1"/>
  <c r="H1355" i="1"/>
  <c r="C1355" i="1"/>
  <c r="G1355" i="1" s="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C1337" i="1"/>
  <c r="D1336" i="1"/>
  <c r="C1336" i="1"/>
  <c r="D1335" i="1"/>
  <c r="C1335" i="1"/>
  <c r="H1334" i="1"/>
  <c r="D1334" i="1"/>
  <c r="C1334" i="1"/>
  <c r="G1334" i="1" s="1"/>
  <c r="H1333" i="1"/>
  <c r="D1333" i="1"/>
  <c r="C1333" i="1"/>
  <c r="G1333" i="1" s="1"/>
  <c r="D1332" i="1"/>
  <c r="C1332" i="1"/>
  <c r="D1331" i="1"/>
  <c r="C1331" i="1"/>
  <c r="H1330" i="1"/>
  <c r="D1330" i="1"/>
  <c r="C1330" i="1"/>
  <c r="G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D1291" i="1"/>
  <c r="C1291" i="1"/>
  <c r="H1291" i="1" s="1"/>
  <c r="D1290" i="1"/>
  <c r="C1290" i="1"/>
  <c r="H1290" i="1" s="1"/>
  <c r="G1289" i="1"/>
  <c r="D1289" i="1"/>
  <c r="C1289" i="1"/>
  <c r="H1289" i="1" s="1"/>
  <c r="G1288" i="1"/>
  <c r="D1288" i="1"/>
  <c r="C1288" i="1"/>
  <c r="H1288" i="1" s="1"/>
  <c r="D1287" i="1"/>
  <c r="C1287" i="1"/>
  <c r="H1287" i="1" s="1"/>
  <c r="D1286" i="1"/>
  <c r="C1286" i="1"/>
  <c r="H1286" i="1" s="1"/>
  <c r="G1285" i="1"/>
  <c r="D1285" i="1"/>
  <c r="C1285" i="1"/>
  <c r="H1285" i="1" s="1"/>
  <c r="G1284" i="1"/>
  <c r="D1284" i="1"/>
  <c r="C1284" i="1"/>
  <c r="H1284" i="1" s="1"/>
  <c r="D1283" i="1"/>
  <c r="C1283" i="1"/>
  <c r="H1283" i="1" s="1"/>
  <c r="D1282" i="1"/>
  <c r="C1282" i="1"/>
  <c r="H1282" i="1" s="1"/>
  <c r="G1281" i="1"/>
  <c r="D1281" i="1"/>
  <c r="C1281" i="1"/>
  <c r="H1281" i="1" s="1"/>
  <c r="G1280" i="1"/>
  <c r="D1280" i="1"/>
  <c r="C1280" i="1"/>
  <c r="H1280" i="1" s="1"/>
  <c r="D1279" i="1"/>
  <c r="C1279" i="1"/>
  <c r="H1279" i="1" s="1"/>
  <c r="D1278" i="1"/>
  <c r="C1278" i="1"/>
  <c r="H1278" i="1" s="1"/>
  <c r="G1277" i="1"/>
  <c r="D1277" i="1"/>
  <c r="C1277" i="1"/>
  <c r="H1277" i="1" s="1"/>
  <c r="G1276" i="1"/>
  <c r="D1276" i="1"/>
  <c r="C1276" i="1"/>
  <c r="H1276" i="1" s="1"/>
  <c r="D1275" i="1"/>
  <c r="C1275" i="1"/>
  <c r="H1275" i="1" s="1"/>
  <c r="D1274" i="1"/>
  <c r="C1274" i="1"/>
  <c r="H1274" i="1" s="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H1266" i="1" s="1"/>
  <c r="G1265" i="1"/>
  <c r="D1265" i="1"/>
  <c r="C1265" i="1"/>
  <c r="H1265" i="1" s="1"/>
  <c r="G1264" i="1"/>
  <c r="D1264" i="1"/>
  <c r="C1264" i="1"/>
  <c r="H1264" i="1" s="1"/>
  <c r="D1263" i="1"/>
  <c r="C1263" i="1"/>
  <c r="H1263" i="1" s="1"/>
  <c r="D1262" i="1"/>
  <c r="C1262" i="1"/>
  <c r="H1262" i="1" s="1"/>
  <c r="G1261" i="1"/>
  <c r="D1261" i="1"/>
  <c r="C1261" i="1"/>
  <c r="H1261" i="1" s="1"/>
  <c r="G1260" i="1"/>
  <c r="D1260" i="1"/>
  <c r="C1260" i="1"/>
  <c r="H1260" i="1" s="1"/>
  <c r="D1259" i="1"/>
  <c r="C1259" i="1"/>
  <c r="H1259" i="1" s="1"/>
  <c r="D1258" i="1"/>
  <c r="C1258" i="1"/>
  <c r="H1258" i="1" s="1"/>
  <c r="G1257" i="1"/>
  <c r="D1257" i="1"/>
  <c r="C1257" i="1"/>
  <c r="H1257" i="1" s="1"/>
  <c r="G1256" i="1"/>
  <c r="D1256" i="1"/>
  <c r="C1256" i="1"/>
  <c r="H1256" i="1" s="1"/>
  <c r="D1255" i="1"/>
  <c r="C1255" i="1"/>
  <c r="H1255" i="1" s="1"/>
  <c r="D1254" i="1"/>
  <c r="C1254" i="1"/>
  <c r="H1254" i="1" s="1"/>
  <c r="G1253" i="1"/>
  <c r="D1253" i="1"/>
  <c r="C1253" i="1"/>
  <c r="H1253" i="1" s="1"/>
  <c r="G1252" i="1"/>
  <c r="D1252" i="1"/>
  <c r="C1252" i="1"/>
  <c r="H1252" i="1" s="1"/>
  <c r="D1251" i="1"/>
  <c r="C1251" i="1"/>
  <c r="H1251" i="1" s="1"/>
  <c r="D1250" i="1"/>
  <c r="C1250" i="1"/>
  <c r="H1250" i="1" s="1"/>
  <c r="G1249" i="1"/>
  <c r="D1249" i="1"/>
  <c r="C1249" i="1"/>
  <c r="H1249" i="1" s="1"/>
  <c r="G1248" i="1"/>
  <c r="D1248" i="1"/>
  <c r="C1248" i="1"/>
  <c r="H1248" i="1" s="1"/>
  <c r="D1247" i="1"/>
  <c r="C1247" i="1"/>
  <c r="H1247" i="1" s="1"/>
  <c r="D1246" i="1"/>
  <c r="C1246" i="1"/>
  <c r="H1246" i="1" s="1"/>
  <c r="G1245" i="1"/>
  <c r="D1245" i="1"/>
  <c r="C1245" i="1"/>
  <c r="H1245" i="1" s="1"/>
  <c r="G1244" i="1"/>
  <c r="D1244" i="1"/>
  <c r="C1244" i="1"/>
  <c r="H1244" i="1" s="1"/>
  <c r="D1243" i="1"/>
  <c r="C1243" i="1"/>
  <c r="H1243" i="1" s="1"/>
  <c r="D1242" i="1"/>
  <c r="C1242" i="1"/>
  <c r="H1242" i="1" s="1"/>
  <c r="G1241" i="1"/>
  <c r="D1241" i="1"/>
  <c r="C1241" i="1"/>
  <c r="H1241" i="1" s="1"/>
  <c r="G1240" i="1"/>
  <c r="D1240" i="1"/>
  <c r="C1240" i="1"/>
  <c r="H1240" i="1" s="1"/>
  <c r="D1239" i="1"/>
  <c r="C1239" i="1"/>
  <c r="H1239" i="1" s="1"/>
  <c r="D1238" i="1"/>
  <c r="C1238" i="1"/>
  <c r="H1238" i="1" s="1"/>
  <c r="G1237" i="1"/>
  <c r="D1237" i="1"/>
  <c r="C1237" i="1"/>
  <c r="H1237" i="1" s="1"/>
  <c r="G1236" i="1"/>
  <c r="D1236" i="1"/>
  <c r="C1236" i="1"/>
  <c r="H1236" i="1" s="1"/>
  <c r="D1235" i="1"/>
  <c r="D1234" i="1"/>
  <c r="C1234" i="1"/>
  <c r="H1234" i="1" s="1"/>
  <c r="G1233" i="1"/>
  <c r="D1233" i="1"/>
  <c r="C1233" i="1"/>
  <c r="H1233" i="1" s="1"/>
  <c r="G1232" i="1"/>
  <c r="D1232" i="1"/>
  <c r="C1232" i="1"/>
  <c r="H1232" i="1" s="1"/>
  <c r="D1231" i="1"/>
  <c r="C1231" i="1"/>
  <c r="H1231" i="1" s="1"/>
  <c r="D1230" i="1"/>
  <c r="C1230" i="1"/>
  <c r="H1230" i="1" s="1"/>
  <c r="G1229" i="1"/>
  <c r="D1229" i="1"/>
  <c r="C1229" i="1"/>
  <c r="H1229" i="1" s="1"/>
  <c r="G1228" i="1"/>
  <c r="D1228" i="1"/>
  <c r="C1228" i="1"/>
  <c r="H1228" i="1" s="1"/>
  <c r="D1227" i="1"/>
  <c r="C1227" i="1"/>
  <c r="H1227" i="1" s="1"/>
  <c r="D1226" i="1"/>
  <c r="C1226" i="1"/>
  <c r="H1226" i="1" s="1"/>
  <c r="G1225" i="1"/>
  <c r="D1225" i="1"/>
  <c r="C1225" i="1"/>
  <c r="H1225" i="1" s="1"/>
  <c r="G1224" i="1"/>
  <c r="D1224" i="1"/>
  <c r="C1224" i="1"/>
  <c r="H1224" i="1" s="1"/>
  <c r="C1223" i="1"/>
  <c r="C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H1213" i="1"/>
  <c r="G1213" i="1"/>
  <c r="D1213" i="1"/>
  <c r="C1213" i="1"/>
  <c r="H1212" i="1"/>
  <c r="G1212" i="1"/>
  <c r="D1212" i="1"/>
  <c r="C1212" i="1"/>
  <c r="H1211" i="1"/>
  <c r="C1211" i="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C1201" i="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D1189" i="1"/>
  <c r="C1189" i="1"/>
  <c r="G1189" i="1" s="1"/>
  <c r="H1188" i="1"/>
  <c r="D1188" i="1"/>
  <c r="C1188" i="1"/>
  <c r="G1188" i="1" s="1"/>
  <c r="H1187" i="1"/>
  <c r="D1187" i="1"/>
  <c r="C1187" i="1"/>
  <c r="G1187" i="1" s="1"/>
  <c r="D1186" i="1"/>
  <c r="C1186" i="1"/>
  <c r="G1186" i="1" s="1"/>
  <c r="D1185" i="1"/>
  <c r="C1185" i="1"/>
  <c r="G1185" i="1" s="1"/>
  <c r="H1184" i="1"/>
  <c r="D1184" i="1"/>
  <c r="C1184" i="1"/>
  <c r="G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G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C669" i="1"/>
  <c r="H669" i="1" s="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D647" i="1"/>
  <c r="G647" i="1" s="1"/>
  <c r="C647" i="1"/>
  <c r="H646" i="1"/>
  <c r="G646" i="1"/>
  <c r="D646" i="1"/>
  <c r="C646" i="1"/>
  <c r="C645" i="1"/>
  <c r="H644" i="1"/>
  <c r="G644" i="1"/>
  <c r="D644" i="1"/>
  <c r="C644" i="1"/>
  <c r="H643" i="1"/>
  <c r="G643" i="1"/>
  <c r="D643" i="1"/>
  <c r="C643" i="1"/>
  <c r="H642" i="1"/>
  <c r="G642" i="1"/>
  <c r="D642" i="1"/>
  <c r="C642" i="1"/>
  <c r="H641" i="1"/>
  <c r="D641" i="1"/>
  <c r="G641" i="1" s="1"/>
  <c r="C641" i="1"/>
  <c r="D638" i="1"/>
  <c r="H638"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D412" i="1"/>
  <c r="G412" i="1" s="1"/>
  <c r="C412" i="1"/>
  <c r="H411" i="1"/>
  <c r="D411" i="1"/>
  <c r="G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H189" i="1"/>
  <c r="D189" i="1"/>
  <c r="G189" i="1" s="1"/>
  <c r="C189" i="1"/>
  <c r="D188" i="1"/>
  <c r="H188" i="1" s="1"/>
  <c r="C188" i="1"/>
  <c r="H187" i="1"/>
  <c r="G187" i="1"/>
  <c r="D187" i="1"/>
  <c r="C187" i="1"/>
  <c r="H186" i="1"/>
  <c r="G186" i="1"/>
  <c r="D186" i="1"/>
  <c r="C186" i="1"/>
  <c r="H185" i="1"/>
  <c r="G185" i="1"/>
  <c r="D185" i="1"/>
  <c r="C185" i="1"/>
  <c r="D184" i="1"/>
  <c r="G184" i="1" s="1"/>
  <c r="C184" i="1"/>
  <c r="H183" i="1"/>
  <c r="D183" i="1"/>
  <c r="G183" i="1" s="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D168" i="1"/>
  <c r="G168" i="1" s="1"/>
  <c r="C168" i="1"/>
  <c r="H167" i="1"/>
  <c r="D167" i="1"/>
  <c r="G167" i="1" s="1"/>
  <c r="C167" i="1"/>
  <c r="H166" i="1"/>
  <c r="G166" i="1"/>
  <c r="D166" i="1"/>
  <c r="C166" i="1"/>
  <c r="D165" i="1"/>
  <c r="G165" i="1" s="1"/>
  <c r="C165" i="1"/>
  <c r="H164" i="1"/>
  <c r="G164" i="1"/>
  <c r="D164" i="1"/>
  <c r="C164" i="1"/>
  <c r="H163" i="1"/>
  <c r="D163" i="1"/>
  <c r="G163" i="1" s="1"/>
  <c r="C163" i="1"/>
  <c r="H162" i="1"/>
  <c r="D162" i="1"/>
  <c r="G162" i="1" s="1"/>
  <c r="C162" i="1"/>
  <c r="H161" i="1"/>
  <c r="D161" i="1"/>
  <c r="G161" i="1" s="1"/>
  <c r="C161" i="1"/>
  <c r="D160" i="1"/>
  <c r="H158" i="1"/>
  <c r="G158" i="1"/>
  <c r="D158" i="1"/>
  <c r="C158" i="1"/>
  <c r="D157" i="1"/>
  <c r="H157" i="1" s="1"/>
  <c r="C157" i="1"/>
  <c r="H156" i="1"/>
  <c r="G156" i="1"/>
  <c r="D156" i="1"/>
  <c r="C156" i="1"/>
  <c r="D155" i="1"/>
  <c r="H155" i="1" s="1"/>
  <c r="C155" i="1"/>
  <c r="H154" i="1"/>
  <c r="G154" i="1"/>
  <c r="D154" i="1"/>
  <c r="C154" i="1"/>
  <c r="H153" i="1"/>
  <c r="D153" i="1"/>
  <c r="G153" i="1" s="1"/>
  <c r="C153" i="1"/>
  <c r="H152" i="1"/>
  <c r="D152" i="1"/>
  <c r="G152" i="1" s="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D65" i="1"/>
  <c r="H65" i="1" s="1"/>
  <c r="C65" i="1"/>
  <c r="D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D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1" i="9" l="1"/>
  <c r="B31" i="9" s="1"/>
  <c r="G1579" i="1"/>
  <c r="H711" i="1"/>
  <c r="E40" i="9"/>
  <c r="B40" i="9" s="1"/>
  <c r="H688" i="1"/>
  <c r="H649" i="1"/>
  <c r="G638" i="1"/>
  <c r="E643" i="4"/>
  <c r="D637" i="1" s="1"/>
  <c r="H378" i="1"/>
  <c r="H379" i="1"/>
  <c r="H413" i="1"/>
  <c r="H412" i="1"/>
  <c r="E263" i="4"/>
  <c r="D259" i="1" s="1"/>
  <c r="G191" i="1"/>
  <c r="H184" i="1"/>
  <c r="G188" i="1"/>
  <c r="F188" i="4"/>
  <c r="F219" i="9"/>
  <c r="F177" i="4"/>
  <c r="H165" i="1"/>
  <c r="G155" i="1"/>
  <c r="G157" i="1"/>
  <c r="F217" i="9"/>
  <c r="B217" i="9" s="1"/>
  <c r="G149" i="1"/>
  <c r="F124" i="4"/>
  <c r="E124" i="4"/>
  <c r="D120" i="1" s="1"/>
  <c r="H108" i="1"/>
  <c r="G108" i="1"/>
  <c r="E106" i="4"/>
  <c r="D102" i="1" s="1"/>
  <c r="E29" i="9"/>
  <c r="B29" i="9" s="1"/>
  <c r="G65" i="1"/>
  <c r="G66" i="1"/>
  <c r="H1578" i="1"/>
  <c r="H1510" i="1"/>
  <c r="G1509" i="1"/>
  <c r="C1501" i="1"/>
  <c r="G1503" i="1"/>
  <c r="G1484" i="1"/>
  <c r="H160" i="1"/>
  <c r="G160" i="1"/>
  <c r="G61" i="1"/>
  <c r="H61" i="1"/>
  <c r="H1019" i="1"/>
  <c r="G1019" i="1"/>
  <c r="H1041" i="1"/>
  <c r="G1041" i="1"/>
  <c r="H599" i="1"/>
  <c r="G599" i="1"/>
  <c r="H645" i="1"/>
  <c r="G645" i="1"/>
  <c r="G1338" i="1"/>
  <c r="H1338" i="1"/>
  <c r="G1346" i="1"/>
  <c r="H1346" i="1"/>
  <c r="G1398" i="1"/>
  <c r="H1398" i="1"/>
  <c r="G1406" i="1"/>
  <c r="H1406" i="1"/>
  <c r="G1444" i="1"/>
  <c r="I1444" i="1" s="1"/>
  <c r="H1444" i="1"/>
  <c r="J1444" i="1"/>
  <c r="H1460" i="1"/>
  <c r="G1460" i="1"/>
  <c r="J1472" i="1"/>
  <c r="H1472" i="1"/>
  <c r="G1472" i="1"/>
  <c r="I1472" i="1" s="1"/>
  <c r="G1522" i="1"/>
  <c r="H1522" i="1"/>
  <c r="E6" i="4"/>
  <c r="F54" i="4"/>
  <c r="D50" i="4"/>
  <c r="D6" i="4" s="1"/>
  <c r="H292" i="9"/>
  <c r="D1183" i="1"/>
  <c r="E245" i="5"/>
  <c r="D1222" i="1" s="1"/>
  <c r="H1222" i="1" s="1"/>
  <c r="D1223" i="1"/>
  <c r="G1331" i="1"/>
  <c r="H1331" i="1"/>
  <c r="G1343" i="1"/>
  <c r="H1343" i="1"/>
  <c r="G1351" i="1"/>
  <c r="H1351" i="1"/>
  <c r="G1415" i="1"/>
  <c r="H1415" i="1"/>
  <c r="G1358" i="1"/>
  <c r="H1358" i="1"/>
  <c r="G1361" i="1"/>
  <c r="H1361" i="1"/>
  <c r="G1366" i="1"/>
  <c r="H1366" i="1"/>
  <c r="G1369" i="1"/>
  <c r="H1369" i="1"/>
  <c r="G1374" i="1"/>
  <c r="H1374" i="1"/>
  <c r="G1377" i="1"/>
  <c r="H1377" i="1"/>
  <c r="G1382" i="1"/>
  <c r="H1382" i="1"/>
  <c r="G1428" i="1"/>
  <c r="H1431" i="1"/>
  <c r="G1431" i="1"/>
  <c r="H1453" i="1"/>
  <c r="G1453" i="1"/>
  <c r="J1455" i="1"/>
  <c r="H1455" i="1"/>
  <c r="G1455" i="1"/>
  <c r="J1479" i="1"/>
  <c r="G1479" i="1"/>
  <c r="I1479" i="1" s="1"/>
  <c r="H1479" i="1"/>
  <c r="H1504" i="1"/>
  <c r="G1504" i="1"/>
  <c r="I20" i="3"/>
  <c r="E5" i="7"/>
  <c r="D1437" i="1"/>
  <c r="G1354" i="1"/>
  <c r="H1354" i="1"/>
  <c r="G1385" i="1"/>
  <c r="H1385" i="1"/>
  <c r="G1412" i="1"/>
  <c r="H1412" i="1"/>
  <c r="H1201" i="1"/>
  <c r="H1223" i="1"/>
  <c r="G1317" i="1"/>
  <c r="H1317" i="1"/>
  <c r="C40" i="1"/>
  <c r="C50" i="1"/>
  <c r="C64" i="1"/>
  <c r="C568" i="1"/>
  <c r="C574"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H1186" i="1"/>
  <c r="H1190" i="1"/>
  <c r="H1194" i="1"/>
  <c r="H1198" i="1"/>
  <c r="G1201" i="1"/>
  <c r="G1205" i="1"/>
  <c r="G1209" i="1"/>
  <c r="G1223" i="1"/>
  <c r="G1227" i="1"/>
  <c r="G1231" i="1"/>
  <c r="G1239" i="1"/>
  <c r="G1243" i="1"/>
  <c r="G1247" i="1"/>
  <c r="G1251" i="1"/>
  <c r="G1255" i="1"/>
  <c r="G1259" i="1"/>
  <c r="G1263" i="1"/>
  <c r="G1267" i="1"/>
  <c r="G1271" i="1"/>
  <c r="G1275" i="1"/>
  <c r="G1279" i="1"/>
  <c r="G1283" i="1"/>
  <c r="G1287" i="1"/>
  <c r="G1291" i="1"/>
  <c r="G1332" i="1"/>
  <c r="H1332" i="1"/>
  <c r="G1335" i="1"/>
  <c r="H1335" i="1"/>
  <c r="G1339" i="1"/>
  <c r="H1339" i="1"/>
  <c r="G1342" i="1"/>
  <c r="H1342" i="1"/>
  <c r="G1347" i="1"/>
  <c r="H1347" i="1"/>
  <c r="G1350" i="1"/>
  <c r="H1350" i="1"/>
  <c r="G1386" i="1"/>
  <c r="H1386" i="1"/>
  <c r="G1389" i="1"/>
  <c r="H1389" i="1"/>
  <c r="G1394" i="1"/>
  <c r="H1394" i="1"/>
  <c r="G1397" i="1"/>
  <c r="H1397" i="1"/>
  <c r="G1402" i="1"/>
  <c r="H1402" i="1"/>
  <c r="G1405" i="1"/>
  <c r="H1405" i="1"/>
  <c r="G1411" i="1"/>
  <c r="H1411" i="1"/>
  <c r="G1416" i="1"/>
  <c r="H1416" i="1"/>
  <c r="H1427" i="1"/>
  <c r="G1427" i="1"/>
  <c r="G1440" i="1"/>
  <c r="H1440" i="1"/>
  <c r="J1440" i="1"/>
  <c r="J1460" i="1"/>
  <c r="J1464" i="1"/>
  <c r="H1464" i="1"/>
  <c r="G1464" i="1"/>
  <c r="I1464" i="1" s="1"/>
  <c r="H1488" i="1"/>
  <c r="G1488" i="1"/>
  <c r="G1502" i="1"/>
  <c r="H1502" i="1"/>
  <c r="G1336" i="1"/>
  <c r="H1336" i="1"/>
  <c r="G1390" i="1"/>
  <c r="H1390" i="1"/>
  <c r="G1393" i="1"/>
  <c r="H1393" i="1"/>
  <c r="G1401" i="1"/>
  <c r="H1401" i="1"/>
  <c r="G1312" i="1"/>
  <c r="H1312" i="1"/>
  <c r="G1320" i="1"/>
  <c r="H1320" i="1"/>
  <c r="G1325" i="1"/>
  <c r="H1325" i="1"/>
  <c r="G1328" i="1"/>
  <c r="H1328" i="1"/>
  <c r="D3" i="1"/>
  <c r="D565" i="1"/>
  <c r="D985" i="1"/>
  <c r="D990" i="1"/>
  <c r="D991" i="1"/>
  <c r="H1185" i="1"/>
  <c r="H1189" i="1"/>
  <c r="H1193" i="1"/>
  <c r="H1197" i="1"/>
  <c r="G1204" i="1"/>
  <c r="G1208" i="1"/>
  <c r="G1226" i="1"/>
  <c r="G1230" i="1"/>
  <c r="G1234" i="1"/>
  <c r="G1238" i="1"/>
  <c r="G1242" i="1"/>
  <c r="G1246" i="1"/>
  <c r="G1250" i="1"/>
  <c r="G1254" i="1"/>
  <c r="G1258" i="1"/>
  <c r="G1262" i="1"/>
  <c r="G1266" i="1"/>
  <c r="G1270" i="1"/>
  <c r="G1274" i="1"/>
  <c r="G1278" i="1"/>
  <c r="G1282" i="1"/>
  <c r="G1286" i="1"/>
  <c r="G1290" i="1"/>
  <c r="G1313" i="1"/>
  <c r="H1313" i="1"/>
  <c r="G1316" i="1"/>
  <c r="H1316" i="1"/>
  <c r="G1321" i="1"/>
  <c r="H1321" i="1"/>
  <c r="G1324" i="1"/>
  <c r="H1324" i="1"/>
  <c r="G1357" i="1"/>
  <c r="H1357" i="1"/>
  <c r="G1362" i="1"/>
  <c r="H1362" i="1"/>
  <c r="G1365" i="1"/>
  <c r="H1365" i="1"/>
  <c r="G1370" i="1"/>
  <c r="H1370" i="1"/>
  <c r="G1373" i="1"/>
  <c r="H1373" i="1"/>
  <c r="G1378" i="1"/>
  <c r="H1378" i="1"/>
  <c r="G1381" i="1"/>
  <c r="H1381" i="1"/>
  <c r="H1450" i="1"/>
  <c r="G1450" i="1"/>
  <c r="I1450" i="1" s="1"/>
  <c r="H1478" i="1"/>
  <c r="G1478" i="1"/>
  <c r="J1478" i="1"/>
  <c r="G1486" i="1"/>
  <c r="H1486" i="1"/>
  <c r="H1499" i="1"/>
  <c r="G1499" i="1"/>
  <c r="F112" i="4"/>
  <c r="D106" i="4"/>
  <c r="F169" i="4"/>
  <c r="E163" i="4"/>
  <c r="D159" i="1" s="1"/>
  <c r="D224" i="4"/>
  <c r="J1443" i="1"/>
  <c r="H1443" i="1"/>
  <c r="J1449" i="1"/>
  <c r="H1449" i="1"/>
  <c r="G1449" i="1"/>
  <c r="H1454" i="1"/>
  <c r="G1454" i="1"/>
  <c r="J1459" i="1"/>
  <c r="H1459" i="1"/>
  <c r="G1459" i="1"/>
  <c r="J1468" i="1"/>
  <c r="H1468" i="1"/>
  <c r="G1468" i="1"/>
  <c r="H1483" i="1"/>
  <c r="G1483" i="1"/>
  <c r="H1491" i="1"/>
  <c r="G1491" i="1"/>
  <c r="H1519" i="1"/>
  <c r="G1519" i="1"/>
  <c r="H1527" i="1"/>
  <c r="G1527" i="1"/>
  <c r="E50" i="4"/>
  <c r="D46" i="1" s="1"/>
  <c r="F383" i="4"/>
  <c r="D363" i="4"/>
  <c r="E528" i="4"/>
  <c r="H142" i="9"/>
  <c r="E593" i="4"/>
  <c r="D587" i="1" s="1"/>
  <c r="E114" i="6"/>
  <c r="D1409" i="1"/>
  <c r="G1409" i="1" s="1"/>
  <c r="H1535" i="1"/>
  <c r="G1535" i="1"/>
  <c r="H1555" i="1"/>
  <c r="G1555" i="1"/>
  <c r="I36" i="3"/>
  <c r="C1576" i="1"/>
  <c r="J1439" i="1"/>
  <c r="H1439" i="1"/>
  <c r="I1439" i="1" s="1"/>
  <c r="I1443" i="1"/>
  <c r="H1446" i="1"/>
  <c r="G1446" i="1"/>
  <c r="I1446" i="1" s="1"/>
  <c r="I1451" i="1"/>
  <c r="H1456" i="1"/>
  <c r="G1456" i="1"/>
  <c r="I1456" i="1" s="1"/>
  <c r="I1462" i="1"/>
  <c r="H1465" i="1"/>
  <c r="G1465" i="1"/>
  <c r="I1465" i="1" s="1"/>
  <c r="H1470" i="1"/>
  <c r="G1470" i="1"/>
  <c r="I1471" i="1"/>
  <c r="H1473" i="1"/>
  <c r="G1473" i="1"/>
  <c r="D344" i="4"/>
  <c r="F345" i="4"/>
  <c r="F484" i="4"/>
  <c r="F126" i="5"/>
  <c r="D118" i="5"/>
  <c r="H287" i="9"/>
  <c r="E287" i="9" s="1"/>
  <c r="B287" i="9" s="1"/>
  <c r="E146" i="5"/>
  <c r="D1124" i="1" s="1"/>
  <c r="D258" i="5"/>
  <c r="F259" i="5"/>
  <c r="I24" i="3"/>
  <c r="D1299" i="1"/>
  <c r="E35" i="6"/>
  <c r="D1337" i="1"/>
  <c r="H1337" i="1" s="1"/>
  <c r="G1442" i="1"/>
  <c r="I1442" i="1" s="1"/>
  <c r="J1442" i="1"/>
  <c r="H1476" i="1"/>
  <c r="I1476" i="1" s="1"/>
  <c r="J1476" i="1"/>
  <c r="H1477" i="1"/>
  <c r="I1477" i="1" s="1"/>
  <c r="H1531" i="1"/>
  <c r="G1531" i="1"/>
  <c r="H1539" i="1"/>
  <c r="G1539" i="1"/>
  <c r="H1543" i="1"/>
  <c r="G1543" i="1"/>
  <c r="H1547" i="1"/>
  <c r="G1547" i="1"/>
  <c r="H1551" i="1"/>
  <c r="G1551" i="1"/>
  <c r="H1559" i="1"/>
  <c r="G1559" i="1"/>
  <c r="H1563" i="1"/>
  <c r="G1563" i="1"/>
  <c r="D163" i="4"/>
  <c r="F164" i="4"/>
  <c r="D215" i="4"/>
  <c r="F216" i="4"/>
  <c r="D298" i="4"/>
  <c r="E580" i="4"/>
  <c r="D574" i="1" s="1"/>
  <c r="F142" i="5"/>
  <c r="D134" i="5"/>
  <c r="G289" i="9"/>
  <c r="E289" i="9" s="1"/>
  <c r="B289" i="9" s="1"/>
  <c r="D206" i="5"/>
  <c r="F207" i="5"/>
  <c r="D238" i="5"/>
  <c r="F239" i="5"/>
  <c r="D129" i="6"/>
  <c r="C1424" i="1"/>
  <c r="F130" i="6"/>
  <c r="D6" i="8"/>
  <c r="C1493" i="1"/>
  <c r="B25" i="9"/>
  <c r="E51" i="9"/>
  <c r="B51" i="9" s="1"/>
  <c r="I1441" i="1"/>
  <c r="H1448" i="1"/>
  <c r="I1448" i="1" s="1"/>
  <c r="J1448" i="1"/>
  <c r="H1452" i="1"/>
  <c r="I1452" i="1" s="1"/>
  <c r="J1452" i="1"/>
  <c r="H1458" i="1"/>
  <c r="I1458" i="1" s="1"/>
  <c r="J1458" i="1"/>
  <c r="H1463" i="1"/>
  <c r="I1463" i="1" s="1"/>
  <c r="J1463" i="1"/>
  <c r="H1467" i="1"/>
  <c r="I1467" i="1" s="1"/>
  <c r="J1467" i="1"/>
  <c r="H1471" i="1"/>
  <c r="J1471" i="1"/>
  <c r="H1475" i="1"/>
  <c r="F153" i="4"/>
  <c r="E152" i="4"/>
  <c r="F152" i="4" s="1"/>
  <c r="F210" i="4"/>
  <c r="D196" i="4"/>
  <c r="E224" i="4"/>
  <c r="D220" i="1" s="1"/>
  <c r="D515" i="4"/>
  <c r="F516" i="4"/>
  <c r="D625" i="4"/>
  <c r="F626" i="4"/>
  <c r="F652" i="4"/>
  <c r="G286" i="9"/>
  <c r="E286" i="9" s="1"/>
  <c r="B286" i="9" s="1"/>
  <c r="D87" i="5"/>
  <c r="F88" i="5"/>
  <c r="H289" i="9"/>
  <c r="E176" i="5"/>
  <c r="D190" i="5"/>
  <c r="F191" i="5"/>
  <c r="D35" i="6"/>
  <c r="F36" i="6"/>
  <c r="F118" i="6"/>
  <c r="D114" i="6"/>
  <c r="D6" i="7"/>
  <c r="C1438" i="1"/>
  <c r="H32" i="3"/>
  <c r="D38" i="7"/>
  <c r="E252" i="4"/>
  <c r="D248" i="1" s="1"/>
  <c r="D263" i="4"/>
  <c r="D350" i="4"/>
  <c r="D567" i="4"/>
  <c r="D5" i="6"/>
  <c r="D49" i="8"/>
  <c r="C1524" i="1" s="1"/>
  <c r="G1565" i="1"/>
  <c r="H1568" i="1"/>
  <c r="G1573" i="1"/>
  <c r="F133" i="4"/>
  <c r="E299" i="4"/>
  <c r="E311" i="4"/>
  <c r="D306" i="1" s="1"/>
  <c r="F351" i="4"/>
  <c r="E484" i="4"/>
  <c r="D478" i="1" s="1"/>
  <c r="D7" i="5"/>
  <c r="D89" i="6"/>
  <c r="B21" i="9"/>
  <c r="E39" i="9"/>
  <c r="B39" i="9" s="1"/>
  <c r="B45" i="9"/>
  <c r="E55" i="9"/>
  <c r="B55" i="9" s="1"/>
  <c r="B61" i="9"/>
  <c r="F603" i="4"/>
  <c r="F149" i="5"/>
  <c r="B78" i="9"/>
  <c r="B86" i="9"/>
  <c r="B94" i="9"/>
  <c r="B102" i="9"/>
  <c r="B110" i="9"/>
  <c r="B118" i="9"/>
  <c r="B126" i="9"/>
  <c r="B134" i="9"/>
  <c r="B146" i="9"/>
  <c r="B154" i="9"/>
  <c r="F416" i="4"/>
  <c r="E142" i="9"/>
  <c r="B14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278" i="9"/>
  <c r="E278" i="9" s="1"/>
  <c r="B278" i="9" s="1"/>
  <c r="G277" i="9"/>
  <c r="E277" i="9" s="1"/>
  <c r="B277" i="9" s="1"/>
  <c r="G179" i="9"/>
  <c r="E179" i="9" s="1"/>
  <c r="B179" i="9" s="1"/>
  <c r="G164" i="9"/>
  <c r="E164" i="9" s="1"/>
  <c r="B164" i="9" s="1"/>
  <c r="G163" i="9"/>
  <c r="E163" i="9" s="1"/>
  <c r="B163" i="9" s="1"/>
  <c r="G162" i="9"/>
  <c r="E162" i="9" s="1"/>
  <c r="B162" i="9" s="1"/>
  <c r="G161" i="9"/>
  <c r="E161" i="9" s="1"/>
  <c r="B161" i="9" s="1"/>
  <c r="G160" i="9"/>
  <c r="E160" i="9" s="1"/>
  <c r="B160" i="9" s="1"/>
  <c r="M212" i="9"/>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I10" i="9"/>
  <c r="F216" i="9"/>
  <c r="B216" i="9" s="1"/>
  <c r="E290" i="9"/>
  <c r="B290" i="9" s="1"/>
  <c r="B219" i="9"/>
  <c r="B227" i="9"/>
  <c r="B235" i="9"/>
  <c r="B243" i="9"/>
  <c r="B255" i="9"/>
  <c r="B265" i="9"/>
  <c r="B191" i="9" l="1"/>
  <c r="H637" i="1"/>
  <c r="G637" i="1"/>
  <c r="G120" i="1"/>
  <c r="H120" i="1"/>
  <c r="G1501" i="1"/>
  <c r="H1501" i="1"/>
  <c r="D151" i="4"/>
  <c r="D289" i="4"/>
  <c r="D290" i="4" s="1"/>
  <c r="H17" i="3"/>
  <c r="C147" i="1"/>
  <c r="F89" i="6"/>
  <c r="C1383" i="1"/>
  <c r="H1524" i="1"/>
  <c r="G1524" i="1"/>
  <c r="F87" i="5"/>
  <c r="C1065" i="1"/>
  <c r="D43" i="8"/>
  <c r="C1112" i="1"/>
  <c r="F134" i="5"/>
  <c r="H565" i="1"/>
  <c r="G565" i="1"/>
  <c r="D68" i="5"/>
  <c r="G306" i="1"/>
  <c r="H306" i="1"/>
  <c r="D141" i="6"/>
  <c r="F5" i="6"/>
  <c r="C1299" i="1"/>
  <c r="H24" i="3"/>
  <c r="H248" i="1"/>
  <c r="G248" i="1"/>
  <c r="C1437" i="1"/>
  <c r="D5" i="7"/>
  <c r="F35" i="6"/>
  <c r="H25" i="3"/>
  <c r="C1329" i="1"/>
  <c r="I22" i="3"/>
  <c r="D1153" i="1"/>
  <c r="H1493" i="1"/>
  <c r="G1493" i="1"/>
  <c r="F129" i="6"/>
  <c r="C1423" i="1"/>
  <c r="G292" i="9"/>
  <c r="E292" i="9" s="1"/>
  <c r="B292" i="9" s="1"/>
  <c r="F206" i="5"/>
  <c r="C1183" i="1"/>
  <c r="F215" i="4"/>
  <c r="C211" i="1"/>
  <c r="I25" i="3"/>
  <c r="D1329" i="1"/>
  <c r="F118" i="5"/>
  <c r="C1096" i="1"/>
  <c r="G1337" i="1"/>
  <c r="D522" i="1"/>
  <c r="H991" i="1"/>
  <c r="G991" i="1"/>
  <c r="H3" i="1"/>
  <c r="G3" i="1"/>
  <c r="H1409" i="1"/>
  <c r="H50" i="1"/>
  <c r="G50" i="1"/>
  <c r="I16" i="3"/>
  <c r="D2" i="1"/>
  <c r="D412" i="4"/>
  <c r="F6" i="4"/>
  <c r="H16" i="3"/>
  <c r="C2" i="1"/>
  <c r="F263" i="4"/>
  <c r="C259" i="1"/>
  <c r="H1438" i="1"/>
  <c r="G1438" i="1"/>
  <c r="G291" i="9"/>
  <c r="E291" i="9" s="1"/>
  <c r="B291" i="9" s="1"/>
  <c r="F190" i="5"/>
  <c r="C1167" i="1"/>
  <c r="F625" i="4"/>
  <c r="C619" i="1"/>
  <c r="F196" i="4"/>
  <c r="C192" i="1"/>
  <c r="H1424" i="1"/>
  <c r="G1424" i="1"/>
  <c r="F224" i="4"/>
  <c r="C220" i="1"/>
  <c r="G64" i="1"/>
  <c r="H64" i="1"/>
  <c r="F212" i="9"/>
  <c r="B212" i="9" s="1"/>
  <c r="F7" i="5"/>
  <c r="D6" i="5"/>
  <c r="H20" i="3"/>
  <c r="C985" i="1"/>
  <c r="E298" i="4"/>
  <c r="E412" i="4" s="1"/>
  <c r="D294" i="1"/>
  <c r="F567" i="4"/>
  <c r="D528" i="4"/>
  <c r="C561" i="1"/>
  <c r="H31" i="3"/>
  <c r="C1469" i="1"/>
  <c r="F114" i="6"/>
  <c r="H27" i="3"/>
  <c r="C1408" i="1"/>
  <c r="E237" i="5"/>
  <c r="E175" i="5" s="1"/>
  <c r="D1152" i="1" s="1"/>
  <c r="F515" i="4"/>
  <c r="C509" i="1"/>
  <c r="D148" i="1"/>
  <c r="E151" i="4"/>
  <c r="F151" i="4" s="1"/>
  <c r="C1481" i="1"/>
  <c r="D42" i="8"/>
  <c r="G294" i="9" s="1"/>
  <c r="E294" i="9" s="1"/>
  <c r="D176" i="5"/>
  <c r="F258" i="5"/>
  <c r="C1235" i="1"/>
  <c r="F344" i="4"/>
  <c r="C339" i="1"/>
  <c r="I27" i="3"/>
  <c r="D1408" i="1"/>
  <c r="D420" i="4"/>
  <c r="I1459" i="1"/>
  <c r="H20" i="9"/>
  <c r="I1478" i="1"/>
  <c r="G1222" i="1"/>
  <c r="H990" i="1"/>
  <c r="G990" i="1"/>
  <c r="E420" i="4"/>
  <c r="I1440" i="1"/>
  <c r="H574" i="1"/>
  <c r="G574" i="1"/>
  <c r="H40" i="1"/>
  <c r="G40" i="1"/>
  <c r="I29" i="3"/>
  <c r="D1436" i="1"/>
  <c r="I1455" i="1"/>
  <c r="H478" i="1"/>
  <c r="G478" i="1"/>
  <c r="D408" i="4"/>
  <c r="F350" i="4"/>
  <c r="C345" i="1"/>
  <c r="F238" i="5"/>
  <c r="C1215" i="1"/>
  <c r="D237" i="5"/>
  <c r="F298" i="4"/>
  <c r="D407" i="4"/>
  <c r="C293" i="1"/>
  <c r="F163" i="4"/>
  <c r="C159" i="1"/>
  <c r="E141" i="6"/>
  <c r="G299" i="9" s="1"/>
  <c r="E299" i="9" s="1"/>
  <c r="H1124" i="1"/>
  <c r="G1124" i="1"/>
  <c r="E68" i="5"/>
  <c r="I1473" i="1"/>
  <c r="G1576" i="1"/>
  <c r="H1576" i="1"/>
  <c r="H587" i="1"/>
  <c r="G587" i="1"/>
  <c r="F363" i="4"/>
  <c r="C358" i="1"/>
  <c r="I1468" i="1"/>
  <c r="I1449" i="1"/>
  <c r="G20" i="9"/>
  <c r="E20" i="9" s="1"/>
  <c r="F106" i="4"/>
  <c r="C102" i="1"/>
  <c r="H568" i="1"/>
  <c r="G568" i="1"/>
  <c r="F50" i="4"/>
  <c r="C46" i="1"/>
  <c r="I1460" i="1"/>
  <c r="E639" i="4" l="1"/>
  <c r="D407" i="1"/>
  <c r="E298" i="9"/>
  <c r="B299" i="9"/>
  <c r="G46" i="1"/>
  <c r="H46" i="1"/>
  <c r="H102" i="1"/>
  <c r="G102" i="1"/>
  <c r="I21" i="3"/>
  <c r="D1046" i="1"/>
  <c r="E6" i="5"/>
  <c r="H159" i="1"/>
  <c r="G159" i="1"/>
  <c r="G345" i="1"/>
  <c r="H345" i="1"/>
  <c r="D635" i="4"/>
  <c r="F420" i="4"/>
  <c r="C414" i="1"/>
  <c r="K1432" i="9"/>
  <c r="G295" i="9"/>
  <c r="E295" i="9" s="1"/>
  <c r="B295" i="9" s="1"/>
  <c r="I34" i="3"/>
  <c r="C1517" i="1"/>
  <c r="H11" i="3" s="1"/>
  <c r="H148" i="1"/>
  <c r="G148" i="1"/>
  <c r="G1408" i="1"/>
  <c r="H1408" i="1"/>
  <c r="H294" i="1"/>
  <c r="G294" i="1"/>
  <c r="C984" i="1"/>
  <c r="F6" i="5"/>
  <c r="H619" i="1"/>
  <c r="G619" i="1"/>
  <c r="F290" i="4"/>
  <c r="C286" i="1"/>
  <c r="G297" i="9"/>
  <c r="E297" i="9" s="1"/>
  <c r="C1436" i="1"/>
  <c r="H29" i="3"/>
  <c r="C1518" i="1"/>
  <c r="I35" i="3"/>
  <c r="H358" i="1"/>
  <c r="G358" i="1"/>
  <c r="F237" i="5"/>
  <c r="H23" i="3"/>
  <c r="C1214" i="1"/>
  <c r="E635" i="4"/>
  <c r="D629" i="1" s="1"/>
  <c r="D414" i="1"/>
  <c r="H1235" i="1"/>
  <c r="G1235" i="1"/>
  <c r="H1481" i="1"/>
  <c r="G1481" i="1"/>
  <c r="G509" i="1"/>
  <c r="H509" i="1"/>
  <c r="H561" i="1"/>
  <c r="G561" i="1"/>
  <c r="E407" i="4"/>
  <c r="D402" i="1" s="1"/>
  <c r="D293" i="1"/>
  <c r="E408" i="4"/>
  <c r="D403" i="1" s="1"/>
  <c r="G2" i="1"/>
  <c r="H2" i="1"/>
  <c r="D639" i="4"/>
  <c r="F412" i="4"/>
  <c r="C407" i="1"/>
  <c r="H1096" i="1"/>
  <c r="G1096" i="1"/>
  <c r="G211" i="1"/>
  <c r="H211" i="1"/>
  <c r="G1329" i="1"/>
  <c r="H1329" i="1"/>
  <c r="H1437" i="1"/>
  <c r="G1437" i="1"/>
  <c r="H1299" i="1"/>
  <c r="G1299" i="1"/>
  <c r="H1065" i="1"/>
  <c r="G1065" i="1"/>
  <c r="G1383" i="1"/>
  <c r="H1383" i="1"/>
  <c r="E19" i="9"/>
  <c r="B20" i="9"/>
  <c r="H293" i="1"/>
  <c r="G293" i="1"/>
  <c r="H1215" i="1"/>
  <c r="G1215" i="1"/>
  <c r="C403" i="1"/>
  <c r="B294" i="9"/>
  <c r="F528" i="4"/>
  <c r="D636" i="4"/>
  <c r="C522" i="1"/>
  <c r="H985" i="1"/>
  <c r="G985" i="1"/>
  <c r="G220" i="1"/>
  <c r="H220" i="1"/>
  <c r="H192" i="1"/>
  <c r="G192" i="1"/>
  <c r="H1167" i="1"/>
  <c r="G1167" i="1"/>
  <c r="H1423" i="1"/>
  <c r="G1423" i="1"/>
  <c r="I28" i="3"/>
  <c r="D1435" i="1"/>
  <c r="F407" i="4"/>
  <c r="C402" i="1"/>
  <c r="H339" i="1"/>
  <c r="G339" i="1"/>
  <c r="F176" i="5"/>
  <c r="H22" i="3"/>
  <c r="C1153" i="1"/>
  <c r="D175" i="5"/>
  <c r="I17" i="3"/>
  <c r="E289" i="4"/>
  <c r="F289" i="4" s="1"/>
  <c r="D147" i="1"/>
  <c r="H147" i="1" s="1"/>
  <c r="I23" i="3"/>
  <c r="D1214" i="1"/>
  <c r="H1469" i="1"/>
  <c r="G1469" i="1"/>
  <c r="H259" i="1"/>
  <c r="G259" i="1"/>
  <c r="E636" i="4"/>
  <c r="D630" i="1" s="1"/>
  <c r="G1183" i="1"/>
  <c r="H1183" i="1"/>
  <c r="F141" i="6"/>
  <c r="C1435" i="1"/>
  <c r="H9" i="3" s="1"/>
  <c r="H28" i="3"/>
  <c r="F68" i="5"/>
  <c r="H21" i="3"/>
  <c r="C1046" i="1"/>
  <c r="H1112" i="1"/>
  <c r="G1112" i="1"/>
  <c r="D291" i="4"/>
  <c r="D413" i="4"/>
  <c r="D414" i="4" s="1"/>
  <c r="C285" i="1"/>
  <c r="F408" i="4" l="1"/>
  <c r="G147" i="1"/>
  <c r="E293" i="9"/>
  <c r="K3" i="9"/>
  <c r="I9" i="3"/>
  <c r="F414" i="4"/>
  <c r="C409" i="1"/>
  <c r="H984" i="1"/>
  <c r="H276" i="9"/>
  <c r="D984" i="1"/>
  <c r="G984" i="1" s="1"/>
  <c r="D415" i="4"/>
  <c r="D640" i="4"/>
  <c r="C408" i="1"/>
  <c r="F175" i="5"/>
  <c r="C1152" i="1"/>
  <c r="D641" i="4"/>
  <c r="F639" i="4"/>
  <c r="C633" i="1"/>
  <c r="G1436" i="1"/>
  <c r="H1436" i="1"/>
  <c r="G276" i="9"/>
  <c r="E276" i="9" s="1"/>
  <c r="H1517" i="1"/>
  <c r="G1517" i="1"/>
  <c r="H414" i="1"/>
  <c r="G414" i="1"/>
  <c r="I11" i="3"/>
  <c r="N3" i="9"/>
  <c r="H1153" i="1"/>
  <c r="G1153" i="1"/>
  <c r="H522" i="1"/>
  <c r="G522" i="1"/>
  <c r="H407" i="1"/>
  <c r="G407" i="1"/>
  <c r="B297" i="9"/>
  <c r="E296" i="9"/>
  <c r="I10" i="3" s="1"/>
  <c r="G282" i="9"/>
  <c r="E282" i="9" s="1"/>
  <c r="B282" i="9" s="1"/>
  <c r="D633" i="1"/>
  <c r="C287" i="1"/>
  <c r="H1046" i="1"/>
  <c r="G1046" i="1"/>
  <c r="G1435" i="1"/>
  <c r="H1435" i="1"/>
  <c r="E413" i="4"/>
  <c r="F413" i="4" s="1"/>
  <c r="E291" i="4"/>
  <c r="D287" i="1" s="1"/>
  <c r="D285" i="1"/>
  <c r="H285" i="1" s="1"/>
  <c r="E290" i="4"/>
  <c r="H402" i="1"/>
  <c r="G402" i="1"/>
  <c r="F636" i="4"/>
  <c r="C630" i="1"/>
  <c r="H403" i="1"/>
  <c r="G403" i="1"/>
  <c r="G1214" i="1"/>
  <c r="H1214" i="1"/>
  <c r="G1518" i="1"/>
  <c r="H1518" i="1"/>
  <c r="F635" i="4"/>
  <c r="C629" i="1"/>
  <c r="G285" i="1" l="1"/>
  <c r="H629" i="1"/>
  <c r="G629" i="1"/>
  <c r="H633" i="1"/>
  <c r="G633" i="1"/>
  <c r="C410" i="1"/>
  <c r="E640" i="4"/>
  <c r="F640" i="4" s="1"/>
  <c r="E415" i="4"/>
  <c r="D410" i="1" s="1"/>
  <c r="D408" i="1"/>
  <c r="G408" i="1" s="1"/>
  <c r="E414" i="4"/>
  <c r="D409" i="1" s="1"/>
  <c r="G409" i="1" s="1"/>
  <c r="E275" i="9"/>
  <c r="B276" i="9"/>
  <c r="H408" i="1"/>
  <c r="H8" i="3"/>
  <c r="H630" i="1"/>
  <c r="G630" i="1"/>
  <c r="D286" i="1"/>
  <c r="G287" i="1"/>
  <c r="H287" i="1"/>
  <c r="F641" i="4"/>
  <c r="C635" i="1"/>
  <c r="F291" i="4"/>
  <c r="G1152" i="1"/>
  <c r="H1152" i="1"/>
  <c r="D642" i="4"/>
  <c r="D645" i="4" s="1"/>
  <c r="C634" i="1"/>
  <c r="F415" i="4" l="1"/>
  <c r="D646" i="4"/>
  <c r="C636" i="1"/>
  <c r="H286" i="1"/>
  <c r="G286" i="1"/>
  <c r="H410" i="1"/>
  <c r="G410" i="1"/>
  <c r="H409" i="1"/>
  <c r="F645" i="4"/>
  <c r="H18" i="3"/>
  <c r="C639" i="1"/>
  <c r="M3" i="9"/>
  <c r="I8" i="3"/>
  <c r="E642" i="4"/>
  <c r="F642" i="4" s="1"/>
  <c r="D634" i="1"/>
  <c r="H634" i="1" s="1"/>
  <c r="E641" i="4"/>
  <c r="E646" i="4" l="1"/>
  <c r="D636" i="1"/>
  <c r="H636" i="1" s="1"/>
  <c r="H19" i="3"/>
  <c r="C640" i="1"/>
  <c r="G634" i="1"/>
  <c r="E645" i="4"/>
  <c r="D635" i="1"/>
  <c r="G274" i="9"/>
  <c r="E274" i="9" s="1"/>
  <c r="B274" i="9" s="1"/>
  <c r="G636" i="1" l="1"/>
  <c r="I19" i="3"/>
  <c r="D640" i="1"/>
  <c r="G640" i="1" s="1"/>
  <c r="H635" i="1"/>
  <c r="H7" i="3"/>
  <c r="G635" i="1"/>
  <c r="I18" i="3"/>
  <c r="D639" i="1"/>
  <c r="F646" i="4"/>
  <c r="H640" i="1" l="1"/>
  <c r="I7" i="3"/>
  <c r="J3" i="9"/>
  <c r="G639" i="1"/>
  <c r="H639" i="1"/>
  <c r="M271" i="9" l="1"/>
  <c r="L271" i="9"/>
  <c r="H18" i="9"/>
  <c r="G18" i="9"/>
  <c r="K9" i="9"/>
  <c r="J6" i="9"/>
  <c r="L15" i="9"/>
  <c r="K5" i="9"/>
  <c r="K13" i="9"/>
  <c r="I7" i="9"/>
  <c r="M16" i="9"/>
  <c r="I11" i="9"/>
  <c r="H17" i="9"/>
  <c r="J10" i="9"/>
  <c r="G17" i="9"/>
  <c r="K6" i="9"/>
  <c r="J11" i="9"/>
  <c r="I17" i="9"/>
  <c r="J8" i="9"/>
  <c r="I13" i="9"/>
  <c r="J9" i="9"/>
  <c r="H15" i="9"/>
  <c r="J7" i="9"/>
  <c r="I12" i="9"/>
  <c r="I9" i="9"/>
  <c r="G15" i="9"/>
  <c r="J5" i="9"/>
  <c r="L16" i="9"/>
  <c r="K10" i="9"/>
  <c r="K7" i="9"/>
  <c r="J12" i="9"/>
  <c r="J17" i="9"/>
  <c r="K8" i="9"/>
  <c r="J13" i="9"/>
  <c r="I8" i="9"/>
  <c r="M15" i="9"/>
  <c r="I5" i="9"/>
  <c r="K11" i="9"/>
  <c r="H16" i="9"/>
  <c r="I6" i="9"/>
  <c r="K12" i="9"/>
  <c r="G16" i="9"/>
  <c r="E9" i="9" l="1"/>
  <c r="B9" i="9" s="1"/>
  <c r="F16" i="9"/>
  <c r="E18" i="9"/>
  <c r="B18" i="9" s="1"/>
  <c r="E15" i="9"/>
  <c r="E6" i="9"/>
  <c r="B6" i="9" s="1"/>
  <c r="F271" i="9"/>
  <c r="B271" i="9" s="1"/>
  <c r="E13" i="9"/>
  <c r="B13" i="9" s="1"/>
  <c r="E12" i="9"/>
  <c r="B12" i="9" s="1"/>
  <c r="E11" i="9"/>
  <c r="B11" i="9" s="1"/>
  <c r="E8" i="9"/>
  <c r="B8" i="9" s="1"/>
  <c r="E17" i="9"/>
  <c r="B17" i="9" s="1"/>
  <c r="F15" i="9"/>
  <c r="F14" i="9" s="1"/>
  <c r="E10" i="9"/>
  <c r="B10" i="9" s="1"/>
  <c r="E7" i="9"/>
  <c r="B7" i="9" s="1"/>
  <c r="E16" i="9"/>
  <c r="E5" i="9"/>
  <c r="B16" i="9" l="1"/>
  <c r="F19" i="9"/>
  <c r="F3" i="9" s="1"/>
  <c r="E14" i="9"/>
  <c r="B15" i="9"/>
  <c r="E4" i="9"/>
  <c r="B5" i="9"/>
  <c r="E3" i="9" l="1"/>
</calcChain>
</file>

<file path=xl/sharedStrings.xml><?xml version="1.0" encoding="utf-8"?>
<sst xmlns="http://schemas.openxmlformats.org/spreadsheetml/2006/main" count="4339" uniqueCount="3400">
  <si>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</si>
  <si>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</si>
  <si>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</si>
  <si>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</si>
  <si>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</si>
  <si>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</si>
  <si>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</si>
  <si>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</si>
  <si>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</si>
  <si>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</si>
  <si>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</si>
  <si>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</si>
  <si>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</si>
  <si>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</si>
  <si>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</si>
  <si>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</si>
  <si>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</si>
  <si>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</si>
  <si>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</si>
  <si>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</si>
  <si>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</si>
  <si>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</si>
  <si>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</si>
  <si>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</si>
  <si>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</si>
  <si>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</si>
  <si>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</si>
  <si>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</si>
  <si>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</si>
  <si>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</si>
  <si>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</si>
  <si>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IVANA GORANA KOVAČIĆA GORNJE BAZJE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</si>
  <si>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</si>
  <si>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</si>
  <si>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</si>
  <si>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</si>
  <si>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</si>
  <si>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</si>
  <si>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</si>
  <si>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</si>
  <si>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</si>
  <si>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</si>
  <si>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</si>
  <si>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</si>
  <si>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</si>
  <si>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</si>
  <si>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</si>
  <si>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</si>
  <si>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</si>
  <si>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16205 - OSNOVNA ŠKOLA IVANA GORANA KOVAČIĆA GORNJE BAZJE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</si>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</sst>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479749.77</v>
      </c>
      <c r="D2" s="6">
        <f>'PR-RAS'!E6</f>
        <v>539711.26</v>
      </c>
      <c r="E2" s="6">
        <v>0</v>
      </c>
      <c r="F2" s="6">
        <v>0</v>
      </c>
      <c r="G2" s="7">
        <f t="shared" ref="G2:G264" si="0">(B2/1000)*(C2*1+D2*2)</f>
        <v>1559.17229</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415700.14</v>
      </c>
      <c r="D46" s="1">
        <f>'PR-RAS'!E50</f>
        <v>472153.54</v>
      </c>
      <c r="E46" s="1">
        <v>0</v>
      </c>
      <c r="F46" s="1">
        <v>0</v>
      </c>
      <c r="G46" s="2">
        <f t="shared" si="0"/>
        <v>61200.3249</v>
      </c>
      <c r="H46" s="2">
        <f t="shared" si="1"/>
        <v>0.6000000000349246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405964.82</v>
      </c>
      <c r="D64" s="1">
        <f>'PR-RAS'!E68</f>
        <v>447709.18</v>
      </c>
      <c r="E64" s="1">
        <v>0</v>
      </c>
      <c r="F64" s="1">
        <v>0</v>
      </c>
      <c r="G64" s="2">
        <f t="shared" si="0"/>
        <v>81987.140339999998</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405701.37</v>
      </c>
      <c r="D65" s="1">
        <f>'PR-RAS'!E69</f>
        <v>447709.18</v>
      </c>
      <c r="E65" s="1">
        <v>0</v>
      </c>
      <c r="F65" s="1">
        <v>0</v>
      </c>
      <c r="G65" s="2">
        <f t="shared" si="0"/>
        <v>83271.662720000008</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263.45</v>
      </c>
      <c r="D66" s="1">
        <f>'PR-RAS'!E70</f>
        <v>0</v>
      </c>
      <c r="E66" s="1">
        <v>0</v>
      </c>
      <c r="F66" s="1">
        <v>0</v>
      </c>
      <c r="G66" s="2">
        <f t="shared" si="0"/>
        <v>17.12425</v>
      </c>
      <c r="H66" s="2">
        <f t="shared" si="1"/>
        <v>0.44999999999998863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9735.32</v>
      </c>
      <c r="D70" s="1">
        <f>'PR-RAS'!E74</f>
        <v>24444.36</v>
      </c>
      <c r="E70" s="1">
        <v>0</v>
      </c>
      <c r="F70" s="1">
        <v>0</v>
      </c>
      <c r="G70" s="2">
        <f t="shared" si="0"/>
        <v>4045.0587600000003</v>
      </c>
      <c r="H70" s="2">
        <f t="shared" si="1"/>
        <v>0.68000000000029104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9735.32</v>
      </c>
      <c r="D71" s="1">
        <f>'PR-RAS'!E75</f>
        <v>24444.36</v>
      </c>
      <c r="E71" s="1">
        <v>0</v>
      </c>
      <c r="F71" s="1">
        <v>0</v>
      </c>
      <c r="G71" s="2">
        <f t="shared" si="0"/>
        <v>4103.6828000000005</v>
      </c>
      <c r="H71" s="2">
        <f t="shared" si="1"/>
        <v>0.68000000000029104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6866.75</v>
      </c>
      <c r="D102" s="1">
        <f>'PR-RAS'!E106</f>
        <v>10405.76</v>
      </c>
      <c r="E102" s="1">
        <v>0</v>
      </c>
      <c r="F102" s="1">
        <v>0</v>
      </c>
      <c r="G102" s="2">
        <f t="shared" si="0"/>
        <v>2795.5052700000001</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6866.75</v>
      </c>
      <c r="D108" s="1">
        <f>'PR-RAS'!E112</f>
        <v>10405.76</v>
      </c>
      <c r="E108" s="1">
        <v>0</v>
      </c>
      <c r="F108" s="1">
        <v>0</v>
      </c>
      <c r="G108" s="2">
        <f t="shared" si="0"/>
        <v>2961.5748899999999</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6866.75</v>
      </c>
      <c r="D113" s="1">
        <f>'PR-RAS'!E117</f>
        <v>10405.76</v>
      </c>
      <c r="E113" s="1">
        <v>0</v>
      </c>
      <c r="F113" s="1">
        <v>0</v>
      </c>
      <c r="G113" s="2">
        <f t="shared" si="0"/>
        <v>3099.9662400000002</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1990.84</v>
      </c>
      <c r="D120" s="1">
        <f>'PR-RAS'!E124</f>
        <v>351.48</v>
      </c>
      <c r="E120" s="1">
        <v>0</v>
      </c>
      <c r="F120" s="1">
        <v>0</v>
      </c>
      <c r="G120" s="2">
        <f t="shared" si="0"/>
        <v>320.56220000000002</v>
      </c>
      <c r="H120" s="2">
        <f t="shared" si="1"/>
        <v>0.64000000000010004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1990.84</v>
      </c>
      <c r="D124" s="1">
        <f>'PR-RAS'!E128</f>
        <v>351.48</v>
      </c>
      <c r="E124" s="1">
        <v>0</v>
      </c>
      <c r="F124" s="1">
        <v>0</v>
      </c>
      <c r="G124" s="2">
        <f t="shared" si="0"/>
        <v>331.3374</v>
      </c>
      <c r="H124" s="2">
        <f t="shared" si="1"/>
        <v>0.64000000000010004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351.48</v>
      </c>
      <c r="E125" s="1">
        <v>0</v>
      </c>
      <c r="F125" s="1">
        <v>0</v>
      </c>
      <c r="G125" s="2">
        <f t="shared" si="0"/>
        <v>334.03120000000001</v>
      </c>
      <c r="H125" s="2">
        <f t="shared" si="1"/>
        <v>0.64000000000010004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55192.03</v>
      </c>
      <c r="D129" s="1">
        <f>'PR-RAS'!E133</f>
        <v>56800.480000000003</v>
      </c>
      <c r="E129" s="1">
        <v>0</v>
      </c>
      <c r="F129" s="1">
        <v>0</v>
      </c>
      <c r="G129" s="2">
        <f t="shared" si="0"/>
        <v>21605.50272</v>
      </c>
      <c r="H129" s="2">
        <f t="shared" si="1"/>
        <v>0.51000000000203727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55192.03</v>
      </c>
      <c r="D130" s="1">
        <f>'PR-RAS'!E134</f>
        <v>56800.480000000003</v>
      </c>
      <c r="E130" s="1">
        <v>0</v>
      </c>
      <c r="F130" s="1">
        <v>0</v>
      </c>
      <c r="G130" s="2">
        <f t="shared" si="0"/>
        <v>21774.295709999999</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55192.03</v>
      </c>
      <c r="D131" s="1">
        <f>'PR-RAS'!E135</f>
        <v>56800.480000000003</v>
      </c>
      <c r="E131" s="1">
        <v>0</v>
      </c>
      <c r="F131" s="1">
        <v>0</v>
      </c>
      <c r="G131" s="2">
        <f t="shared" si="0"/>
        <v>21943.0887</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487606.72</v>
      </c>
      <c r="D147" s="1">
        <f>'PR-RAS'!E151</f>
        <v>525489.1</v>
      </c>
      <c r="E147" s="1">
        <v>0</v>
      </c>
      <c r="F147" s="1">
        <v>0</v>
      </c>
      <c r="G147" s="2">
        <f t="shared" si="0"/>
        <v>224633.39831999998</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390567.3</v>
      </c>
      <c r="D148" s="1">
        <f>'PR-RAS'!E152</f>
        <v>413106.70000000007</v>
      </c>
      <c r="E148" s="1">
        <v>0</v>
      </c>
      <c r="F148" s="1">
        <v>0</v>
      </c>
      <c r="G148" s="2">
        <f t="shared" si="0"/>
        <v>178866.76290000003</v>
      </c>
      <c r="H148" s="2">
        <f t="shared" si="1"/>
        <v>0.59999999991850927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318414.25</v>
      </c>
      <c r="D149" s="1">
        <f>'PR-RAS'!E153</f>
        <v>342863.54000000004</v>
      </c>
      <c r="E149" s="1">
        <v>0</v>
      </c>
      <c r="F149" s="1">
        <v>0</v>
      </c>
      <c r="G149" s="2">
        <f t="shared" si="0"/>
        <v>148612.91683999999</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304150.27</v>
      </c>
      <c r="D150" s="1">
        <f>'PR-RAS'!E154</f>
        <v>327466.71000000002</v>
      </c>
      <c r="E150" s="1">
        <v>0</v>
      </c>
      <c r="F150" s="1">
        <v>0</v>
      </c>
      <c r="G150" s="2">
        <f t="shared" si="0"/>
        <v>142903.46981000001</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5760.5</v>
      </c>
      <c r="D152" s="1">
        <f>'PR-RAS'!E156</f>
        <v>6991.21</v>
      </c>
      <c r="E152" s="1">
        <v>0</v>
      </c>
      <c r="F152" s="1">
        <v>0</v>
      </c>
      <c r="G152" s="2">
        <f t="shared" si="0"/>
        <v>2981.1809199999998</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8503.48</v>
      </c>
      <c r="D153" s="1">
        <f>'PR-RAS'!E157</f>
        <v>8405.6200000000008</v>
      </c>
      <c r="E153" s="1">
        <v>0</v>
      </c>
      <c r="F153" s="1">
        <v>0</v>
      </c>
      <c r="G153" s="2">
        <f t="shared" si="0"/>
        <v>3847.8374400000002</v>
      </c>
      <c r="H153" s="2">
        <f t="shared" si="1"/>
        <v>0.85999999999876309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21017.22</v>
      </c>
      <c r="D154" s="1">
        <f>'PR-RAS'!E158</f>
        <v>13670.7</v>
      </c>
      <c r="E154" s="1">
        <v>0</v>
      </c>
      <c r="F154" s="1">
        <v>0</v>
      </c>
      <c r="G154" s="2">
        <f t="shared" si="0"/>
        <v>7398.8688600000005</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51135.83</v>
      </c>
      <c r="D155" s="1">
        <f>'PR-RAS'!E159</f>
        <v>56572.46</v>
      </c>
      <c r="E155" s="1">
        <v>0</v>
      </c>
      <c r="F155" s="1">
        <v>0</v>
      </c>
      <c r="G155" s="2">
        <f t="shared" si="0"/>
        <v>25299.235499999999</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51135.83</v>
      </c>
      <c r="D157" s="1">
        <f>'PR-RAS'!E161</f>
        <v>56572.46</v>
      </c>
      <c r="E157" s="1">
        <v>0</v>
      </c>
      <c r="F157" s="1">
        <v>0</v>
      </c>
      <c r="G157" s="2">
        <f t="shared" si="0"/>
        <v>25627.796999999999</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96704.25</v>
      </c>
      <c r="D159" s="1">
        <f>'PR-RAS'!E163</f>
        <v>111983.74000000002</v>
      </c>
      <c r="E159" s="1">
        <v>0</v>
      </c>
      <c r="F159" s="1">
        <v>0</v>
      </c>
      <c r="G159" s="2">
        <f t="shared" si="0"/>
        <v>50666.133340000008</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21025.47</v>
      </c>
      <c r="D160" s="1">
        <f>'PR-RAS'!E164</f>
        <v>21041.91</v>
      </c>
      <c r="E160" s="1">
        <v>0</v>
      </c>
      <c r="F160" s="1">
        <v>0</v>
      </c>
      <c r="G160" s="2">
        <f t="shared" si="0"/>
        <v>10034.377109999999</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1516.3</v>
      </c>
      <c r="D161" s="1">
        <f>'PR-RAS'!E165</f>
        <v>230.19</v>
      </c>
      <c r="E161" s="1">
        <v>0</v>
      </c>
      <c r="F161" s="1">
        <v>0</v>
      </c>
      <c r="G161" s="2">
        <f t="shared" si="0"/>
        <v>316.2688</v>
      </c>
      <c r="H161" s="2">
        <f t="shared" si="1"/>
        <v>0.48999999999995225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19429.54</v>
      </c>
      <c r="D162" s="1">
        <f>'PR-RAS'!E166</f>
        <v>19502.22</v>
      </c>
      <c r="E162" s="1">
        <v>0</v>
      </c>
      <c r="F162" s="1">
        <v>0</v>
      </c>
      <c r="G162" s="2">
        <f t="shared" si="0"/>
        <v>9407.8707800000011</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79.63</v>
      </c>
      <c r="D163" s="1">
        <f>'PR-RAS'!E167</f>
        <v>1309.5</v>
      </c>
      <c r="E163" s="1">
        <v>0</v>
      </c>
      <c r="F163" s="1">
        <v>0</v>
      </c>
      <c r="G163" s="2">
        <f t="shared" si="0"/>
        <v>437.17806000000002</v>
      </c>
      <c r="H163" s="2">
        <f t="shared" si="1"/>
        <v>0.87000000000000455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58289.249999999993</v>
      </c>
      <c r="D165" s="1">
        <f>'PR-RAS'!E169</f>
        <v>35685.730000000003</v>
      </c>
      <c r="E165" s="1">
        <v>0</v>
      </c>
      <c r="F165" s="1">
        <v>0</v>
      </c>
      <c r="G165" s="2">
        <f t="shared" si="0"/>
        <v>21264.35644</v>
      </c>
      <c r="H165" s="2">
        <f t="shared" si="1"/>
        <v>0.51999999998952262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3599.29</v>
      </c>
      <c r="D166" s="1">
        <f>'PR-RAS'!E170</f>
        <v>4295.3900000000003</v>
      </c>
      <c r="E166" s="1">
        <v>0</v>
      </c>
      <c r="F166" s="1">
        <v>0</v>
      </c>
      <c r="G166" s="2">
        <f t="shared" si="0"/>
        <v>2011.3615500000001</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14027.53</v>
      </c>
      <c r="D167" s="1">
        <f>'PR-RAS'!E171</f>
        <v>16182.01</v>
      </c>
      <c r="E167" s="1">
        <v>0</v>
      </c>
      <c r="F167" s="1">
        <v>0</v>
      </c>
      <c r="G167" s="2">
        <f t="shared" si="0"/>
        <v>7700.9973000000009</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39917.339999999997</v>
      </c>
      <c r="D168" s="1">
        <f>'PR-RAS'!E172</f>
        <v>13905.87</v>
      </c>
      <c r="E168" s="1">
        <v>0</v>
      </c>
      <c r="F168" s="1">
        <v>0</v>
      </c>
      <c r="G168" s="2">
        <f t="shared" si="0"/>
        <v>11310.756360000001</v>
      </c>
      <c r="H168" s="2">
        <f t="shared" si="1"/>
        <v>0.46999999999570719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745.09</v>
      </c>
      <c r="D169" s="1">
        <f>'PR-RAS'!E173</f>
        <v>1296.46</v>
      </c>
      <c r="E169" s="1">
        <v>0</v>
      </c>
      <c r="F169" s="1">
        <v>0</v>
      </c>
      <c r="G169" s="2">
        <f t="shared" si="0"/>
        <v>560.78568000000007</v>
      </c>
      <c r="H169" s="2">
        <f t="shared" si="1"/>
        <v>0.55000000000006821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v>
      </c>
      <c r="E170" s="1">
        <v>0</v>
      </c>
      <c r="F170" s="1">
        <v>0</v>
      </c>
      <c r="G170" s="2">
        <f t="shared" si="0"/>
        <v>2.028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10199.660000000002</v>
      </c>
      <c r="D173" s="1">
        <f>'PR-RAS'!E177</f>
        <v>51244.030000000006</v>
      </c>
      <c r="E173" s="1">
        <v>0</v>
      </c>
      <c r="F173" s="1">
        <v>0</v>
      </c>
      <c r="G173" s="2">
        <f t="shared" si="0"/>
        <v>19382.287840000001</v>
      </c>
      <c r="H173" s="2">
        <f t="shared" si="1"/>
        <v>0.37000000000443833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1506.31</v>
      </c>
      <c r="D174" s="1">
        <f>'PR-RAS'!E178</f>
        <v>2141.33</v>
      </c>
      <c r="E174" s="1">
        <v>0</v>
      </c>
      <c r="F174" s="1">
        <v>0</v>
      </c>
      <c r="G174" s="2">
        <f t="shared" si="0"/>
        <v>1001.4918099999998</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3812.9</v>
      </c>
      <c r="D175" s="1">
        <f>'PR-RAS'!E179</f>
        <v>41194.53</v>
      </c>
      <c r="E175" s="1">
        <v>0</v>
      </c>
      <c r="F175" s="1">
        <v>0</v>
      </c>
      <c r="G175" s="2">
        <f t="shared" si="0"/>
        <v>14999.141039999997</v>
      </c>
      <c r="H175" s="2">
        <f t="shared" si="1"/>
        <v>0.5700000000010732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2491.34</v>
      </c>
      <c r="D177" s="1">
        <f>'PR-RAS'!E181</f>
        <v>1592.75</v>
      </c>
      <c r="E177" s="1">
        <v>0</v>
      </c>
      <c r="F177" s="1">
        <v>0</v>
      </c>
      <c r="G177" s="2">
        <f t="shared" si="0"/>
        <v>999.12383999999997</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526.35</v>
      </c>
      <c r="D179" s="1">
        <f>'PR-RAS'!E183</f>
        <v>2432.4</v>
      </c>
      <c r="E179" s="1">
        <v>0</v>
      </c>
      <c r="F179" s="1">
        <v>0</v>
      </c>
      <c r="G179" s="2">
        <f t="shared" si="0"/>
        <v>959.62470000000008</v>
      </c>
      <c r="H179" s="2">
        <f t="shared" si="1"/>
        <v>0.75000000000011369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189.79</v>
      </c>
      <c r="D180" s="1">
        <f>'PR-RAS'!E184</f>
        <v>157</v>
      </c>
      <c r="E180" s="1">
        <v>0</v>
      </c>
      <c r="F180" s="1">
        <v>0</v>
      </c>
      <c r="G180" s="2">
        <f t="shared" si="0"/>
        <v>90.178409999999985</v>
      </c>
      <c r="H180" s="2">
        <f t="shared" si="1"/>
        <v>0.21000000000000796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1133.8800000000001</v>
      </c>
      <c r="D181" s="1">
        <f>'PR-RAS'!E185</f>
        <v>3076.14</v>
      </c>
      <c r="E181" s="1">
        <v>0</v>
      </c>
      <c r="F181" s="1">
        <v>0</v>
      </c>
      <c r="G181" s="2">
        <f t="shared" si="0"/>
        <v>1311.5087999999998</v>
      </c>
      <c r="H181" s="2">
        <f t="shared" si="1"/>
        <v>0.25999999999976353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475.38</v>
      </c>
      <c r="D182" s="1">
        <f>'PR-RAS'!E186</f>
        <v>586.16</v>
      </c>
      <c r="E182" s="1">
        <v>0</v>
      </c>
      <c r="F182" s="1">
        <v>0</v>
      </c>
      <c r="G182" s="2">
        <f t="shared" si="0"/>
        <v>298.23369999999994</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2313.48</v>
      </c>
      <c r="D183" s="1">
        <f>'PR-RAS'!E187</f>
        <v>0</v>
      </c>
      <c r="E183" s="1">
        <v>0</v>
      </c>
      <c r="F183" s="1">
        <v>0</v>
      </c>
      <c r="G183" s="2">
        <f t="shared" si="0"/>
        <v>421.05336</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4876.3899999999994</v>
      </c>
      <c r="D184" s="1">
        <f>'PR-RAS'!E188</f>
        <v>4012.0699999999997</v>
      </c>
      <c r="E184" s="1">
        <v>0</v>
      </c>
      <c r="F184" s="1">
        <v>0</v>
      </c>
      <c r="G184" s="2">
        <f t="shared" si="0"/>
        <v>2360.7969899999998</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196.86</v>
      </c>
      <c r="D186" s="1">
        <f>'PR-RAS'!E190</f>
        <v>205.18</v>
      </c>
      <c r="E186" s="1">
        <v>0</v>
      </c>
      <c r="F186" s="1">
        <v>0</v>
      </c>
      <c r="G186" s="2">
        <f t="shared" si="0"/>
        <v>112.3357</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44.06</v>
      </c>
      <c r="D187" s="1">
        <f>'PR-RAS'!E191</f>
        <v>0</v>
      </c>
      <c r="E187" s="1">
        <v>0</v>
      </c>
      <c r="F187" s="1">
        <v>0</v>
      </c>
      <c r="G187" s="2">
        <f t="shared" si="0"/>
        <v>8.1951599999999996</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13.27</v>
      </c>
      <c r="E188" s="1">
        <v>0</v>
      </c>
      <c r="F188" s="1">
        <v>0</v>
      </c>
      <c r="G188" s="2">
        <f t="shared" si="0"/>
        <v>17.372300000000003</v>
      </c>
      <c r="H188" s="2">
        <f t="shared" si="1"/>
        <v>0.62999999999999901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1562.21</v>
      </c>
      <c r="E189" s="1">
        <v>0</v>
      </c>
      <c r="F189" s="1">
        <v>0</v>
      </c>
      <c r="G189" s="2">
        <f t="shared" si="0"/>
        <v>725.56155999999999</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3834.16</v>
      </c>
      <c r="D191" s="1">
        <f>'PR-RAS'!E195</f>
        <v>2231.41</v>
      </c>
      <c r="E191" s="1">
        <v>0</v>
      </c>
      <c r="F191" s="1">
        <v>0</v>
      </c>
      <c r="G191" s="2">
        <f t="shared" si="0"/>
        <v>1576.4261999999999</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335.16999999999996</v>
      </c>
      <c r="D192" s="1">
        <f>'PR-RAS'!E196</f>
        <v>54.33</v>
      </c>
      <c r="E192" s="1">
        <v>0</v>
      </c>
      <c r="F192" s="1">
        <v>0</v>
      </c>
      <c r="G192" s="2">
        <f t="shared" si="0"/>
        <v>84.771529999999984</v>
      </c>
      <c r="H192" s="2">
        <f t="shared" si="1"/>
        <v>0.49999999999995737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335.16999999999996</v>
      </c>
      <c r="D206" s="1">
        <f>'PR-RAS'!E210</f>
        <v>54.33</v>
      </c>
      <c r="E206" s="1">
        <v>0</v>
      </c>
      <c r="F206" s="1">
        <v>0</v>
      </c>
      <c r="G206" s="2">
        <f t="shared" si="0"/>
        <v>90.985149999999976</v>
      </c>
      <c r="H206" s="2">
        <f t="shared" si="1"/>
        <v>0.49999999999995737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302.33999999999997</v>
      </c>
      <c r="D207" s="1">
        <f>'PR-RAS'!E211</f>
        <v>0</v>
      </c>
      <c r="E207" s="1">
        <v>0</v>
      </c>
      <c r="F207" s="1">
        <v>0</v>
      </c>
      <c r="G207" s="2">
        <f t="shared" si="0"/>
        <v>62.282039999999995</v>
      </c>
      <c r="H207" s="2">
        <f t="shared" si="1"/>
        <v>0.33999999999997499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32.83</v>
      </c>
      <c r="D209" s="1">
        <f>'PR-RAS'!E213</f>
        <v>54.33</v>
      </c>
      <c r="E209" s="1">
        <v>0</v>
      </c>
      <c r="F209" s="1">
        <v>0</v>
      </c>
      <c r="G209" s="2">
        <f t="shared" si="0"/>
        <v>29.429919999999999</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344.33</v>
      </c>
      <c r="E259" s="1">
        <v>0</v>
      </c>
      <c r="F259" s="1">
        <v>0</v>
      </c>
      <c r="G259" s="2">
        <f t="shared" si="0"/>
        <v>177.67428000000001</v>
      </c>
      <c r="H259" s="2">
        <f t="shared" si="1"/>
        <v>0.32999999999998408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344.33</v>
      </c>
      <c r="E260" s="1">
        <v>0</v>
      </c>
      <c r="F260" s="1">
        <v>0</v>
      </c>
      <c r="G260" s="2">
        <f t="shared" si="0"/>
        <v>178.36294000000001</v>
      </c>
      <c r="H260" s="2">
        <f t="shared" si="1"/>
        <v>0.32999999999998408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344.33</v>
      </c>
      <c r="E262" s="1">
        <v>0</v>
      </c>
      <c r="F262" s="1">
        <v>0</v>
      </c>
      <c r="G262" s="2">
        <f t="shared" si="0"/>
        <v>179.74026000000001</v>
      </c>
      <c r="H262" s="2">
        <f t="shared" si="1"/>
        <v>0.32999999999998408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487606.72</v>
      </c>
      <c r="D285" s="1">
        <f>'PR-RAS'!E289</f>
        <v>525489.1</v>
      </c>
      <c r="E285" s="1">
        <v>0</v>
      </c>
      <c r="F285" s="1">
        <v>0</v>
      </c>
      <c r="G285" s="2">
        <f t="shared" si="8"/>
        <v>436958.11727999995</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14222.160000000033</v>
      </c>
      <c r="E286" s="1">
        <v>0</v>
      </c>
      <c r="F286" s="1">
        <v>0</v>
      </c>
      <c r="G286" s="2">
        <f t="shared" si="8"/>
        <v>8106.631200000018</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7856.9499999999534</v>
      </c>
      <c r="D287" s="1">
        <f>'PR-RAS'!E291</f>
        <v>0</v>
      </c>
      <c r="E287" s="1">
        <v>0</v>
      </c>
      <c r="F287" s="1">
        <v>0</v>
      </c>
      <c r="G287" s="2">
        <f t="shared" si="8"/>
        <v>2247.0876999999864</v>
      </c>
      <c r="H287" s="2">
        <f t="shared" si="9"/>
        <v>5.0000000046566129E-2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12382.44</v>
      </c>
      <c r="E288" s="1">
        <v>0</v>
      </c>
      <c r="F288" s="1">
        <v>0</v>
      </c>
      <c r="G288" s="2">
        <f t="shared" si="8"/>
        <v>7107.5205599999999</v>
      </c>
      <c r="H288" s="2">
        <f t="shared" si="9"/>
        <v>0.44000000000050932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1768.5</v>
      </c>
      <c r="D290" s="1">
        <f>'PR-RAS'!E294</f>
        <v>1318.29</v>
      </c>
      <c r="E290" s="1">
        <v>0</v>
      </c>
      <c r="F290" s="1">
        <v>0</v>
      </c>
      <c r="G290" s="2">
        <f t="shared" si="8"/>
        <v>1273.0681199999999</v>
      </c>
      <c r="H290" s="2">
        <f t="shared" si="9"/>
        <v>0.78999999999996362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441.48</v>
      </c>
      <c r="D345" s="1">
        <f>'PR-RAS'!E350</f>
        <v>18.98</v>
      </c>
      <c r="E345" s="1">
        <v>0</v>
      </c>
      <c r="F345" s="1">
        <v>0</v>
      </c>
      <c r="G345" s="2">
        <f t="shared" si="8"/>
        <v>164.92735999999999</v>
      </c>
      <c r="H345" s="2">
        <f t="shared" si="9"/>
        <v>0.50000000000001776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441.48</v>
      </c>
      <c r="D358" s="1">
        <f>'PR-RAS'!E363</f>
        <v>18.98</v>
      </c>
      <c r="E358" s="1">
        <v>0</v>
      </c>
      <c r="F358" s="1">
        <v>0</v>
      </c>
      <c r="G358" s="2">
        <f t="shared" si="8"/>
        <v>171.16007999999999</v>
      </c>
      <c r="H358" s="2">
        <f t="shared" si="9"/>
        <v>0.50000000000001776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441.48</v>
      </c>
      <c r="D364" s="1">
        <f>'PR-RAS'!E369</f>
        <v>0</v>
      </c>
      <c r="E364" s="1">
        <v>0</v>
      </c>
      <c r="F364" s="1">
        <v>0</v>
      </c>
      <c r="G364" s="2">
        <f t="shared" si="8"/>
        <v>160.25724</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441.48</v>
      </c>
      <c r="D371" s="1">
        <f>'PR-RAS'!E376</f>
        <v>0</v>
      </c>
      <c r="E371" s="1">
        <v>0</v>
      </c>
      <c r="F371" s="1">
        <v>0</v>
      </c>
      <c r="G371" s="2">
        <f t="shared" si="8"/>
        <v>163.3476</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18.98</v>
      </c>
      <c r="E378" s="1">
        <v>0</v>
      </c>
      <c r="F378" s="1">
        <v>0</v>
      </c>
      <c r="G378" s="2">
        <f t="shared" si="8"/>
        <v>14.310920000000001</v>
      </c>
      <c r="H378" s="2">
        <f t="shared" si="9"/>
        <v>1.9999999999999574E-2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18.98</v>
      </c>
      <c r="E379" s="1">
        <v>0</v>
      </c>
      <c r="F379" s="1">
        <v>0</v>
      </c>
      <c r="G379" s="2">
        <f t="shared" si="8"/>
        <v>14.348880000000001</v>
      </c>
      <c r="H379" s="2">
        <f t="shared" si="9"/>
        <v>1.9999999999999574E-2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441.48</v>
      </c>
      <c r="D403" s="1">
        <f>'PR-RAS'!E408</f>
        <v>18.98</v>
      </c>
      <c r="E403" s="1">
        <v>0</v>
      </c>
      <c r="F403" s="1">
        <v>0</v>
      </c>
      <c r="G403" s="2">
        <f t="shared" si="8"/>
        <v>192.73488</v>
      </c>
      <c r="H403" s="2">
        <f t="shared" si="9"/>
        <v>0.50000000000001776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20514.64</v>
      </c>
      <c r="E405" s="1">
        <v>0</v>
      </c>
      <c r="F405" s="1">
        <v>0</v>
      </c>
      <c r="G405" s="2">
        <f t="shared" si="8"/>
        <v>16575.829120000002</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479749.77</v>
      </c>
      <c r="D407" s="1">
        <f>'PR-RAS'!E412</f>
        <v>539711.26</v>
      </c>
      <c r="E407" s="1">
        <v>0</v>
      </c>
      <c r="F407" s="1">
        <v>0</v>
      </c>
      <c r="G407" s="2">
        <f t="shared" si="8"/>
        <v>633023.94974000007</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488048.19999999995</v>
      </c>
      <c r="D408" s="1">
        <f>'PR-RAS'!E413</f>
        <v>525508.07999999996</v>
      </c>
      <c r="E408" s="1">
        <v>0</v>
      </c>
      <c r="F408" s="1">
        <v>0</v>
      </c>
      <c r="G408" s="2">
        <f t="shared" si="8"/>
        <v>626399.1945199999</v>
      </c>
      <c r="H408" s="2">
        <f t="shared" si="9"/>
        <v>0.27999999991152436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14203.180000000051</v>
      </c>
      <c r="E409" s="1">
        <v>0</v>
      </c>
      <c r="F409" s="1">
        <v>0</v>
      </c>
      <c r="G409" s="2">
        <f t="shared" si="8"/>
        <v>11589.794880000041</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8298.4299999999348</v>
      </c>
      <c r="D410" s="1">
        <f>'PR-RAS'!E415</f>
        <v>0</v>
      </c>
      <c r="E410" s="1">
        <v>0</v>
      </c>
      <c r="F410" s="1">
        <v>0</v>
      </c>
      <c r="G410" s="2">
        <f t="shared" si="8"/>
        <v>3394.0578699999733</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8132.1999999999989</v>
      </c>
      <c r="E412" s="1">
        <v>0</v>
      </c>
      <c r="F412" s="1">
        <v>0</v>
      </c>
      <c r="G412" s="2">
        <f t="shared" si="8"/>
        <v>6684.6683999999987</v>
      </c>
      <c r="H412" s="2">
        <f t="shared" si="9"/>
        <v>0.19999999999890861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1768.5</v>
      </c>
      <c r="D413" s="1">
        <f>'PR-RAS'!E418</f>
        <v>1318.29</v>
      </c>
      <c r="E413" s="1">
        <v>0</v>
      </c>
      <c r="F413" s="1">
        <v>0</v>
      </c>
      <c r="G413" s="2">
        <f t="shared" si="8"/>
        <v>1814.8929599999999</v>
      </c>
      <c r="H413" s="2">
        <f t="shared" si="9"/>
        <v>0.78999999999996362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479749.77</v>
      </c>
      <c r="D633" s="1">
        <f>'PR-RAS'!E639</f>
        <v>539711.26</v>
      </c>
      <c r="E633" s="1">
        <v>0</v>
      </c>
      <c r="F633" s="1">
        <v>0</v>
      </c>
      <c r="G633" s="2">
        <f t="shared" si="10"/>
        <v>985396.88728000002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488048.19999999995</v>
      </c>
      <c r="D634" s="1">
        <f>'PR-RAS'!E640</f>
        <v>525508.07999999996</v>
      </c>
      <c r="E634" s="1">
        <v>0</v>
      </c>
      <c r="F634" s="1">
        <v>0</v>
      </c>
      <c r="G634" s="2">
        <f t="shared" si="10"/>
        <v>974227.73987999989</v>
      </c>
      <c r="H634" s="2">
        <f t="shared" si="11"/>
        <v>0.27999999991152436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14203.180000000051</v>
      </c>
      <c r="E635" s="1">
        <v>0</v>
      </c>
      <c r="F635" s="1">
        <v>0</v>
      </c>
      <c r="G635" s="2">
        <f t="shared" si="10"/>
        <v>18009.632240000064</v>
      </c>
      <c r="H635" s="2">
        <f t="shared" si="11"/>
        <v>0.18000000005122274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8298.4299999999348</v>
      </c>
      <c r="D636" s="1">
        <f>'PR-RAS'!E642</f>
        <v>0</v>
      </c>
      <c r="E636" s="1">
        <v>0</v>
      </c>
      <c r="F636" s="1">
        <v>0</v>
      </c>
      <c r="G636" s="2">
        <f t="shared" si="10"/>
        <v>5269.5030499999584</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8132.1999999999989</v>
      </c>
      <c r="E638" s="1">
        <v>0</v>
      </c>
      <c r="F638" s="1">
        <v>0</v>
      </c>
      <c r="G638" s="2">
        <f t="shared" si="10"/>
        <v>10360.422799999998</v>
      </c>
      <c r="H638" s="2">
        <f t="shared" si="11"/>
        <v>0.19999999999890861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6070.9800000000523</v>
      </c>
      <c r="E639" s="1">
        <v>0</v>
      </c>
      <c r="F639" s="1">
        <v>0</v>
      </c>
      <c r="G639" s="2">
        <f t="shared" si="10"/>
        <v>7746.5704800000667</v>
      </c>
      <c r="H639" s="2">
        <f t="shared" si="11"/>
        <v>1.9999999947685865E-2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8298.4299999999348</v>
      </c>
      <c r="D640" s="1">
        <f>'PR-RAS'!E646</f>
        <v>0</v>
      </c>
      <c r="E640" s="1">
        <v>0</v>
      </c>
      <c r="F640" s="1">
        <v>0</v>
      </c>
      <c r="G640" s="2">
        <f t="shared" si="10"/>
        <v>5302.6967699999586</v>
      </c>
      <c r="H640" s="2">
        <f t="shared" si="11"/>
        <v>0.42999999993480742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67544.850000000006</v>
      </c>
      <c r="D641" s="1">
        <f>'PR-RAS'!E647</f>
        <v>77392</v>
      </c>
      <c r="E641" s="1">
        <v>0</v>
      </c>
      <c r="F641" s="1">
        <v>0</v>
      </c>
      <c r="G641" s="2">
        <f t="shared" si="10"/>
        <v>142290.46400000001</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15580.81</v>
      </c>
      <c r="D642" s="1">
        <f>'PR-RAS'!E649</f>
        <v>0</v>
      </c>
      <c r="E642" s="1">
        <v>0</v>
      </c>
      <c r="F642" s="1">
        <v>0</v>
      </c>
      <c r="G642" s="2">
        <f t="shared" si="10"/>
        <v>9987.2992099999992</v>
      </c>
      <c r="H642" s="2">
        <f t="shared" si="11"/>
        <v>0.19000000000050932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27746.9</v>
      </c>
      <c r="D643" s="1">
        <f>'PR-RAS'!E650</f>
        <v>0</v>
      </c>
      <c r="E643" s="1">
        <v>0</v>
      </c>
      <c r="F643" s="1">
        <v>0</v>
      </c>
      <c r="G643" s="2">
        <f t="shared" si="10"/>
        <v>17813.5098</v>
      </c>
      <c r="H643" s="2">
        <f t="shared" si="11"/>
        <v>9.9999999998544808E-2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37958.629999999997</v>
      </c>
      <c r="D644" s="1">
        <f>'PR-RAS'!E651</f>
        <v>0</v>
      </c>
      <c r="E644" s="1">
        <v>0</v>
      </c>
      <c r="F644" s="1">
        <v>0</v>
      </c>
      <c r="G644" s="2">
        <f t="shared" si="10"/>
        <v>24407.399089999999</v>
      </c>
      <c r="H644" s="2">
        <f t="shared" si="11"/>
        <v>0.37000000000261934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5369.0800000000017</v>
      </c>
      <c r="D645" s="1">
        <f>'PR-RAS'!E652</f>
        <v>0</v>
      </c>
      <c r="E645" s="1">
        <v>0</v>
      </c>
      <c r="F645" s="1">
        <v>0</v>
      </c>
      <c r="G645" s="2">
        <f t="shared" si="10"/>
        <v>3457.6875200000013</v>
      </c>
      <c r="H645" s="2">
        <f t="shared" si="11"/>
        <v>8.000000000174623E-2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403046.92</v>
      </c>
      <c r="D668" s="1">
        <f>'PR-RAS'!E675</f>
        <v>447059.18</v>
      </c>
      <c r="E668" s="1">
        <v>0</v>
      </c>
      <c r="F668" s="1">
        <v>0</v>
      </c>
      <c r="G668" s="2">
        <f t="shared" si="10"/>
        <v>865209.24176000012</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2654.45</v>
      </c>
      <c r="D669" s="1">
        <f>'PR-RAS'!E676</f>
        <v>650</v>
      </c>
      <c r="E669" s="1">
        <v>0</v>
      </c>
      <c r="F669" s="1">
        <v>0</v>
      </c>
      <c r="G669" s="2">
        <f t="shared" si="10"/>
        <v>2641.5726</v>
      </c>
      <c r="H669" s="2">
        <f t="shared" si="11"/>
        <v>0.4499999999998181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263.45</v>
      </c>
      <c r="D670" s="1">
        <f>'PR-RAS'!E677</f>
        <v>0</v>
      </c>
      <c r="E670" s="1">
        <v>0</v>
      </c>
      <c r="F670" s="1">
        <v>0</v>
      </c>
      <c r="G670" s="2">
        <f t="shared" si="10"/>
        <v>176.24805000000001</v>
      </c>
      <c r="H670" s="2">
        <f t="shared" si="11"/>
        <v>0.44999999999998863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19750.740000000002</v>
      </c>
      <c r="E687" s="1">
        <v>0</v>
      </c>
      <c r="F687" s="1">
        <v>0</v>
      </c>
      <c r="G687" s="2">
        <f t="shared" si="10"/>
        <v>27098.015280000003</v>
      </c>
      <c r="H687" s="2">
        <f t="shared" si="11"/>
        <v>0.25999999999839929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9735.32</v>
      </c>
      <c r="D688" s="1">
        <f>'PR-RAS'!E695</f>
        <v>4693.62</v>
      </c>
      <c r="E688" s="1">
        <v>0</v>
      </c>
      <c r="F688" s="1">
        <v>0</v>
      </c>
      <c r="G688" s="2">
        <f t="shared" si="10"/>
        <v>13137.19872</v>
      </c>
      <c r="H688" s="2">
        <f t="shared" si="11"/>
        <v>0.6999999999998181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6698.52</v>
      </c>
      <c r="D703" s="1">
        <f>'PR-RAS'!E710</f>
        <v>10379.280000000001</v>
      </c>
      <c r="E703" s="1">
        <v>0</v>
      </c>
      <c r="F703" s="1">
        <v>0</v>
      </c>
      <c r="G703" s="2">
        <f t="shared" si="10"/>
        <v>19274.870159999999</v>
      </c>
      <c r="H703" s="2">
        <f t="shared" si="11"/>
        <v>0.76000000000021828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468.81</v>
      </c>
      <c r="D710" s="1">
        <f>'PR-RAS'!E717</f>
        <v>0</v>
      </c>
      <c r="E710" s="1">
        <v>0</v>
      </c>
      <c r="F710" s="1">
        <v>0</v>
      </c>
      <c r="G710" s="2">
        <f t="shared" si="10"/>
        <v>332.38628999999997</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19429.53</v>
      </c>
      <c r="D711" s="1">
        <f>'PR-RAS'!E718</f>
        <v>19502.22</v>
      </c>
      <c r="E711" s="1">
        <v>0</v>
      </c>
      <c r="F711" s="1">
        <v>0</v>
      </c>
      <c r="G711" s="2">
        <f t="shared" si="10"/>
        <v>41488.118699999999</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2432.4</v>
      </c>
      <c r="E713" s="1">
        <v>0</v>
      </c>
      <c r="F713" s="1">
        <v>0</v>
      </c>
      <c r="G713" s="2">
        <f t="shared" si="10"/>
        <v>3463.7375999999999</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78405.23</v>
      </c>
      <c r="D1480" s="6"/>
      <c r="E1480" s="6">
        <v>0</v>
      </c>
      <c r="F1480" s="6">
        <v>0</v>
      </c>
      <c r="G1480" s="7">
        <f t="shared" ref="G1480:G1580" si="34">B1480/1000*C1480</f>
        <v>78.405230000000003</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534316.57999999996</v>
      </c>
      <c r="D1481" s="1">
        <v>0</v>
      </c>
      <c r="E1481" s="1">
        <v>0</v>
      </c>
      <c r="F1481" s="1">
        <v>0</v>
      </c>
      <c r="G1481" s="2">
        <f t="shared" si="34"/>
        <v>1068.6331599999999</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534297.59999999998</v>
      </c>
      <c r="D1483" s="1">
        <v>0</v>
      </c>
      <c r="E1483" s="1">
        <v>0</v>
      </c>
      <c r="F1483" s="1">
        <v>0</v>
      </c>
      <c r="G1483" s="2">
        <f t="shared" si="34"/>
        <v>2137.1904</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425921.87</v>
      </c>
      <c r="D1484" s="1">
        <v>0</v>
      </c>
      <c r="E1484" s="1">
        <v>0</v>
      </c>
      <c r="F1484" s="1">
        <v>0</v>
      </c>
      <c r="G1484" s="2">
        <f t="shared" si="34"/>
        <v>2129.6093500000002</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107463.64</v>
      </c>
      <c r="D1485" s="1">
        <v>0</v>
      </c>
      <c r="E1485" s="1">
        <v>0</v>
      </c>
      <c r="F1485" s="1">
        <v>0</v>
      </c>
      <c r="G1485" s="2">
        <f t="shared" si="34"/>
        <v>644.78183999999999</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54.33</v>
      </c>
      <c r="D1486" s="1">
        <v>0</v>
      </c>
      <c r="E1486" s="1">
        <v>0</v>
      </c>
      <c r="F1486" s="1">
        <v>0</v>
      </c>
      <c r="G1486" s="2">
        <f t="shared" si="34"/>
        <v>0.38030999999999998</v>
      </c>
      <c r="H1486" s="2">
        <f t="shared" si="35"/>
        <v>0.32999999999999829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857.76</v>
      </c>
      <c r="D1491" s="1">
        <v>0</v>
      </c>
      <c r="E1491" s="1">
        <v>0</v>
      </c>
      <c r="F1491" s="1">
        <v>0</v>
      </c>
      <c r="G1491" s="2">
        <f t="shared" si="34"/>
        <v>10.29312</v>
      </c>
      <c r="H1491" s="2">
        <f t="shared" si="35"/>
        <v>0.24000000000000909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18.98</v>
      </c>
      <c r="D1492" s="1">
        <v>0</v>
      </c>
      <c r="E1492" s="1">
        <v>0</v>
      </c>
      <c r="F1492" s="1">
        <v>0</v>
      </c>
      <c r="G1492" s="2">
        <f t="shared" si="34"/>
        <v>0.24673999999999999</v>
      </c>
      <c r="H1492" s="2">
        <f t="shared" si="35"/>
        <v>1.9999999999999574E-2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532189.68999999994</v>
      </c>
      <c r="D1499" s="1">
        <v>0</v>
      </c>
      <c r="E1499" s="1">
        <v>0</v>
      </c>
      <c r="F1499" s="1">
        <v>0</v>
      </c>
      <c r="G1499" s="2">
        <f t="shared" si="34"/>
        <v>10643.793799999999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532170.71</v>
      </c>
      <c r="D1501" s="1">
        <v>0</v>
      </c>
      <c r="E1501" s="1">
        <v>0</v>
      </c>
      <c r="F1501" s="1">
        <v>0</v>
      </c>
      <c r="G1501" s="2">
        <f t="shared" si="34"/>
        <v>11707.755619999998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413305.93</v>
      </c>
      <c r="D1502" s="1">
        <v>0</v>
      </c>
      <c r="E1502" s="1">
        <v>0</v>
      </c>
      <c r="F1502" s="1">
        <v>0</v>
      </c>
      <c r="G1502" s="2">
        <f t="shared" si="34"/>
        <v>9506.0363899999993</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118363.39</v>
      </c>
      <c r="D1503" s="1">
        <v>0</v>
      </c>
      <c r="E1503" s="1">
        <v>0</v>
      </c>
      <c r="F1503" s="1">
        <v>0</v>
      </c>
      <c r="G1503" s="2">
        <f t="shared" si="34"/>
        <v>2840.72136</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54.33</v>
      </c>
      <c r="D1504" s="1">
        <v>0</v>
      </c>
      <c r="E1504" s="1">
        <v>0</v>
      </c>
      <c r="F1504" s="1">
        <v>0</v>
      </c>
      <c r="G1504" s="2">
        <f t="shared" si="34"/>
        <v>1.35825</v>
      </c>
      <c r="H1504" s="2">
        <f t="shared" si="35"/>
        <v>0.32999999999999829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447.06</v>
      </c>
      <c r="D1509" s="1">
        <v>0</v>
      </c>
      <c r="E1509" s="1">
        <v>0</v>
      </c>
      <c r="F1509" s="1">
        <v>0</v>
      </c>
      <c r="G1509" s="2">
        <f t="shared" si="34"/>
        <v>13.411799999999999</v>
      </c>
      <c r="H1509" s="2">
        <f t="shared" si="35"/>
        <v>6.0000000000002274E-2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18.98</v>
      </c>
      <c r="D1510" s="1">
        <v>0</v>
      </c>
      <c r="E1510" s="1">
        <v>0</v>
      </c>
      <c r="F1510" s="1">
        <v>0</v>
      </c>
      <c r="G1510" s="2">
        <f t="shared" si="34"/>
        <v>0.58838000000000001</v>
      </c>
      <c r="H1510" s="2">
        <f t="shared" si="35"/>
        <v>1.9999999999999574E-2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80532.12</v>
      </c>
      <c r="D1517" s="1">
        <v>0</v>
      </c>
      <c r="E1517" s="1">
        <v>0</v>
      </c>
      <c r="F1517" s="1">
        <v>0</v>
      </c>
      <c r="G1517" s="2">
        <f t="shared" si="34"/>
        <v>3060.2205599999998</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80532.12</v>
      </c>
      <c r="D1576" s="1">
        <v>0</v>
      </c>
      <c r="E1576" s="1">
        <v>0</v>
      </c>
      <c r="F1576" s="1">
        <v>0</v>
      </c>
      <c r="G1576" s="2">
        <f t="shared" si="34"/>
        <v>7811.61564</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80532.12</v>
      </c>
      <c r="D1578" s="1">
        <v>0</v>
      </c>
      <c r="E1578" s="1">
        <v>0</v>
      </c>
      <c r="F1578" s="1">
        <v>0</v>
      </c>
      <c r="G1578" s="2">
        <f t="shared" si="34"/>
        <v>7972.6798799999997</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t="str">
        <f>OBVEZE!D104</f>
        <v>,</v>
      </c>
      <c r="D1579" s="1">
        <v>0</v>
      </c>
      <c r="E1579" s="1">
        <v>0</v>
      </c>
      <c r="F1579" s="1">
        <v>0</v>
      </c>
      <c r="G1579" s="2" t="e">
        <f t="shared" si="34"/>
        <v>#VALUE!</v>
      </c>
      <c r="H1579" s="2" t="e">
        <f t="shared" si="35"/>
        <v>#VALUE!</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16205</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479749.77</v>
      </c>
      <c r="I16" s="170">
        <f>'PR-RAS'!E6</f>
        <v>539711.26</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487606.72</v>
      </c>
      <c r="I17" s="170">
        <f>'PR-RAS'!E151</f>
        <v>525489.1</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6070.9800000000523</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8298.4299999999348</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78405.23</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80532.12</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80532.12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4" zoomScaleNormal="100" workbookViewId="0">
      <selection activeCell="F721" sqref="F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479749.77</v>
      </c>
      <c r="E6" s="51">
        <f>E7+E44+E50+E82+E106+E124+E133+E139</f>
        <v>539711.26</v>
      </c>
      <c r="F6" s="52">
        <f t="shared" ref="F6:F131" si="0">IF(D6&lt;&gt;0,IF(E6/D6&gt;=100,"&gt;&gt;100",E6/D6*100),"-")</f>
        <v>112.49849270381098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415700.14</v>
      </c>
      <c r="E50" s="51">
        <f>E51+E54+E59+E62+E65+E68+E71+E74+E77</f>
        <v>472153.54</v>
      </c>
      <c r="F50" s="52">
        <f t="shared" si="0"/>
        <v>113.58031777424948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405964.82</v>
      </c>
      <c r="E68" s="51">
        <f t="shared" si="15"/>
        <v>447709.18</v>
      </c>
      <c r="F68" s="52">
        <f t="shared" si="0"/>
        <v>110.2827530720519</v>
      </c>
    </row>
    <row r="69" spans="1:6" ht="12.75" customHeight="1" x14ac:dyDescent="0.2">
      <c r="A69" s="53" t="s">
        <v>184</v>
      </c>
      <c r="B69" s="85" t="s">
        <v>185</v>
      </c>
      <c r="C69" s="50" t="s">
        <v>184</v>
      </c>
      <c r="D69" s="242">
        <v>405701.37</v>
      </c>
      <c r="E69" s="307">
        <v>447709.18</v>
      </c>
      <c r="F69" s="52">
        <f t="shared" si="0"/>
        <v>110.35436730223513</v>
      </c>
    </row>
    <row r="70" spans="1:6" ht="24" x14ac:dyDescent="0.2">
      <c r="A70" s="53" t="s">
        <v>186</v>
      </c>
      <c r="B70" s="85" t="s">
        <v>187</v>
      </c>
      <c r="C70" s="50" t="s">
        <v>186</v>
      </c>
      <c r="D70" s="242">
        <v>263.45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9735.32</v>
      </c>
      <c r="E74" s="51">
        <f t="shared" si="17"/>
        <v>24444.36</v>
      </c>
      <c r="F74" s="52">
        <f t="shared" si="0"/>
        <v>251.08943517008174</v>
      </c>
    </row>
    <row r="75" spans="1:6" ht="12.75" customHeight="1" x14ac:dyDescent="0.2">
      <c r="A75" s="53" t="s">
        <v>196</v>
      </c>
      <c r="B75" s="85" t="s">
        <v>197</v>
      </c>
      <c r="C75" s="50" t="s">
        <v>196</v>
      </c>
      <c r="D75" s="242">
        <v>9735.32</v>
      </c>
      <c r="E75" s="242">
        <v>24444.36</v>
      </c>
      <c r="F75" s="52">
        <f t="shared" si="0"/>
        <v>251.08943517008174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6866.75</v>
      </c>
      <c r="E106" s="51">
        <f t="shared" si="23"/>
        <v>10405.76</v>
      </c>
      <c r="F106" s="52">
        <f t="shared" si="0"/>
        <v>151.53835511704955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6866.75</v>
      </c>
      <c r="E112" s="51">
        <f t="shared" si="25"/>
        <v>10405.76</v>
      </c>
      <c r="F112" s="52">
        <f t="shared" si="0"/>
        <v>151.53835511704955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6866.75</v>
      </c>
      <c r="E117" s="242">
        <v>10405.76</v>
      </c>
      <c r="F117" s="52">
        <f t="shared" si="0"/>
        <v>151.53835511704955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1990.84</v>
      </c>
      <c r="E124" s="51">
        <f t="shared" si="27"/>
        <v>351.48</v>
      </c>
      <c r="F124" s="52">
        <f t="shared" si="0"/>
        <v>17.654859255389688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1990.84</v>
      </c>
      <c r="E128" s="51">
        <f t="shared" si="29"/>
        <v>351.48</v>
      </c>
      <c r="F128" s="52">
        <f t="shared" si="0"/>
        <v>17.654859255389688</v>
      </c>
    </row>
    <row r="129" spans="1:6" ht="12.75" customHeight="1" x14ac:dyDescent="0.2">
      <c r="A129" s="53">
        <v>6631</v>
      </c>
      <c r="B129" s="86" t="s">
        <v>304</v>
      </c>
      <c r="C129" s="50" t="s">
        <v>305</v>
      </c>
      <c r="D129" s="242">
        <v>1990.84</v>
      </c>
      <c r="E129" s="242">
        <v>351.48</v>
      </c>
      <c r="F129" s="52">
        <f t="shared" si="0"/>
        <v>17.654859255389688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55192.03</v>
      </c>
      <c r="E133" s="51">
        <f t="shared" si="30"/>
        <v>56800.480000000003</v>
      </c>
      <c r="F133" s="52">
        <f t="shared" ref="F133:F223" si="31">IF(D133&lt;&gt;0,IF(E133/D133&gt;=100,"&gt;&gt;100",E133/D133*100),"-")</f>
        <v>102.91427947114829</v>
      </c>
    </row>
    <row r="134" spans="1:6" ht="24" x14ac:dyDescent="0.2">
      <c r="A134" s="53">
        <v>671</v>
      </c>
      <c r="B134" s="232" t="s">
        <v>314</v>
      </c>
      <c r="C134" s="50" t="s">
        <v>315</v>
      </c>
      <c r="D134" s="51">
        <f t="shared" ref="D134:E134" si="32">SUM(D135:D137)</f>
        <v>55192.03</v>
      </c>
      <c r="E134" s="51">
        <f t="shared" si="32"/>
        <v>56800.480000000003</v>
      </c>
      <c r="F134" s="52">
        <f t="shared" si="31"/>
        <v>102.91427947114829</v>
      </c>
    </row>
    <row r="135" spans="1:6" ht="12.75" customHeight="1" x14ac:dyDescent="0.2">
      <c r="A135" s="53">
        <v>6711</v>
      </c>
      <c r="B135" s="85" t="s">
        <v>316</v>
      </c>
      <c r="C135" s="50" t="s">
        <v>317</v>
      </c>
      <c r="D135" s="242">
        <v>55192.03</v>
      </c>
      <c r="E135" s="242">
        <v>56800.480000000003</v>
      </c>
      <c r="F135" s="52">
        <f t="shared" si="31"/>
        <v>102.91427947114829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487606.72</v>
      </c>
      <c r="E151" s="51">
        <f t="shared" si="35"/>
        <v>525489.1</v>
      </c>
      <c r="F151" s="52">
        <f t="shared" si="31"/>
        <v>107.76904387207789</v>
      </c>
    </row>
    <row r="152" spans="1:6" ht="12.75" customHeight="1" x14ac:dyDescent="0.2">
      <c r="A152" s="53">
        <v>31</v>
      </c>
      <c r="B152" s="85" t="s">
        <v>349</v>
      </c>
      <c r="C152" s="50" t="s">
        <v>35</v>
      </c>
      <c r="D152" s="51">
        <f t="shared" ref="D152:E152" si="36">D153+D158+D159</f>
        <v>390567.3</v>
      </c>
      <c r="E152" s="51">
        <f t="shared" si="36"/>
        <v>413106.70000000007</v>
      </c>
      <c r="F152" s="52">
        <f t="shared" si="31"/>
        <v>105.77093883691751</v>
      </c>
    </row>
    <row r="153" spans="1:6" ht="12.75" customHeight="1" x14ac:dyDescent="0.2">
      <c r="A153" s="53">
        <v>311</v>
      </c>
      <c r="B153" s="85" t="s">
        <v>350</v>
      </c>
      <c r="C153" s="50" t="s">
        <v>351</v>
      </c>
      <c r="D153" s="51">
        <f t="shared" ref="D153:E153" si="37">SUM(D154:D157)</f>
        <v>318414.25</v>
      </c>
      <c r="E153" s="51">
        <f t="shared" si="37"/>
        <v>342863.54000000004</v>
      </c>
      <c r="F153" s="52">
        <f t="shared" si="31"/>
        <v>107.6784534611752</v>
      </c>
    </row>
    <row r="154" spans="1:6" ht="12.75" customHeight="1" x14ac:dyDescent="0.2">
      <c r="A154" s="53">
        <v>3111</v>
      </c>
      <c r="B154" s="85" t="s">
        <v>352</v>
      </c>
      <c r="C154" s="50" t="s">
        <v>353</v>
      </c>
      <c r="D154" s="242">
        <v>304150.27</v>
      </c>
      <c r="E154" s="242">
        <v>327466.71000000002</v>
      </c>
      <c r="F154" s="52">
        <f t="shared" si="31"/>
        <v>107.66609215898444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5760.5</v>
      </c>
      <c r="E156" s="242">
        <v>6991.21</v>
      </c>
      <c r="F156" s="52">
        <f t="shared" si="31"/>
        <v>121.3646384862425</v>
      </c>
    </row>
    <row r="157" spans="1:6" ht="12.75" customHeight="1" x14ac:dyDescent="0.2">
      <c r="A157" s="53">
        <v>3114</v>
      </c>
      <c r="B157" s="85" t="s">
        <v>358</v>
      </c>
      <c r="C157" s="50" t="s">
        <v>359</v>
      </c>
      <c r="D157" s="242">
        <v>8503.48</v>
      </c>
      <c r="E157" s="242">
        <v>8405.6200000000008</v>
      </c>
      <c r="F157" s="52">
        <f t="shared" si="31"/>
        <v>98.849177042810723</v>
      </c>
    </row>
    <row r="158" spans="1:6" ht="12.75" customHeight="1" x14ac:dyDescent="0.2">
      <c r="A158" s="53">
        <v>312</v>
      </c>
      <c r="B158" s="85" t="s">
        <v>360</v>
      </c>
      <c r="C158" s="50" t="s">
        <v>361</v>
      </c>
      <c r="D158" s="242">
        <v>21017.22</v>
      </c>
      <c r="E158" s="242">
        <v>13670.7</v>
      </c>
      <c r="F158" s="52">
        <f t="shared" si="31"/>
        <v>65.045234336415575</v>
      </c>
    </row>
    <row r="159" spans="1:6" ht="12.75" customHeight="1" x14ac:dyDescent="0.2">
      <c r="A159" s="53">
        <v>313</v>
      </c>
      <c r="B159" s="85" t="s">
        <v>362</v>
      </c>
      <c r="C159" s="50" t="s">
        <v>363</v>
      </c>
      <c r="D159" s="51">
        <f t="shared" ref="D159:E159" si="38">SUM(D160:D162)</f>
        <v>51135.83</v>
      </c>
      <c r="E159" s="51">
        <f t="shared" si="38"/>
        <v>56572.46</v>
      </c>
      <c r="F159" s="52">
        <f t="shared" si="31"/>
        <v>110.63174294814418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51135.83</v>
      </c>
      <c r="E161" s="242">
        <v>56572.46</v>
      </c>
      <c r="F161" s="52">
        <f t="shared" si="31"/>
        <v>110.63174294814418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96704.25</v>
      </c>
      <c r="E163" s="51">
        <f t="shared" si="39"/>
        <v>111983.74000000002</v>
      </c>
      <c r="F163" s="52">
        <f t="shared" si="31"/>
        <v>115.80022594663629</v>
      </c>
    </row>
    <row r="164" spans="1:6" ht="12.75" customHeight="1" x14ac:dyDescent="0.2">
      <c r="A164" s="53">
        <v>321</v>
      </c>
      <c r="B164" s="85" t="s">
        <v>371</v>
      </c>
      <c r="C164" s="50" t="s">
        <v>372</v>
      </c>
      <c r="D164" s="51">
        <f t="shared" ref="D164:E164" si="40">SUM(D165:D168)</f>
        <v>21025.47</v>
      </c>
      <c r="E164" s="51">
        <f t="shared" si="40"/>
        <v>21041.91</v>
      </c>
      <c r="F164" s="52">
        <f t="shared" si="31"/>
        <v>100.07819087991849</v>
      </c>
    </row>
    <row r="165" spans="1:6" ht="12.75" customHeight="1" x14ac:dyDescent="0.2">
      <c r="A165" s="53">
        <v>3211</v>
      </c>
      <c r="B165" s="85" t="s">
        <v>373</v>
      </c>
      <c r="C165" s="50" t="s">
        <v>374</v>
      </c>
      <c r="D165" s="242">
        <v>1516.3</v>
      </c>
      <c r="E165" s="242">
        <v>230.19</v>
      </c>
      <c r="F165" s="52">
        <f t="shared" si="31"/>
        <v>15.181032777154918</v>
      </c>
    </row>
    <row r="166" spans="1:6" ht="12.75" customHeight="1" x14ac:dyDescent="0.2">
      <c r="A166" s="53">
        <v>3212</v>
      </c>
      <c r="B166" s="85" t="s">
        <v>375</v>
      </c>
      <c r="C166" s="50" t="s">
        <v>376</v>
      </c>
      <c r="D166" s="242">
        <v>19429.54</v>
      </c>
      <c r="E166" s="242">
        <v>19502.22</v>
      </c>
      <c r="F166" s="52">
        <f t="shared" si="31"/>
        <v>100.37406958682502</v>
      </c>
    </row>
    <row r="167" spans="1:6" ht="12.75" customHeight="1" x14ac:dyDescent="0.2">
      <c r="A167" s="53">
        <v>3213</v>
      </c>
      <c r="B167" s="85" t="s">
        <v>377</v>
      </c>
      <c r="C167" s="50" t="s">
        <v>378</v>
      </c>
      <c r="D167" s="242">
        <v>79.63</v>
      </c>
      <c r="E167" s="242">
        <v>1309.5</v>
      </c>
      <c r="F167" s="52">
        <f t="shared" si="31"/>
        <v>1644.4807233454728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58289.249999999993</v>
      </c>
      <c r="E169" s="51">
        <f t="shared" si="41"/>
        <v>35685.730000000003</v>
      </c>
      <c r="F169" s="52">
        <f t="shared" si="31"/>
        <v>61.221803334234025</v>
      </c>
    </row>
    <row r="170" spans="1:6" ht="12.75" customHeight="1" x14ac:dyDescent="0.2">
      <c r="A170" s="53">
        <v>3221</v>
      </c>
      <c r="B170" s="85" t="s">
        <v>383</v>
      </c>
      <c r="C170" s="50" t="s">
        <v>384</v>
      </c>
      <c r="D170" s="242">
        <v>3599.29</v>
      </c>
      <c r="E170" s="242">
        <v>4295.3900000000003</v>
      </c>
      <c r="F170" s="52">
        <f t="shared" si="31"/>
        <v>119.33992537417102</v>
      </c>
    </row>
    <row r="171" spans="1:6" ht="12.75" customHeight="1" x14ac:dyDescent="0.2">
      <c r="A171" s="53">
        <v>3222</v>
      </c>
      <c r="B171" s="85" t="s">
        <v>385</v>
      </c>
      <c r="C171" s="50" t="s">
        <v>386</v>
      </c>
      <c r="D171" s="242">
        <v>14027.53</v>
      </c>
      <c r="E171" s="242">
        <v>16182.01</v>
      </c>
      <c r="F171" s="52">
        <f t="shared" si="31"/>
        <v>115.35894059752501</v>
      </c>
    </row>
    <row r="172" spans="1:6" ht="12.75" customHeight="1" x14ac:dyDescent="0.2">
      <c r="A172" s="53">
        <v>3223</v>
      </c>
      <c r="B172" s="85" t="s">
        <v>387</v>
      </c>
      <c r="C172" s="50" t="s">
        <v>388</v>
      </c>
      <c r="D172" s="242">
        <v>39917.339999999997</v>
      </c>
      <c r="E172" s="242">
        <v>13905.87</v>
      </c>
      <c r="F172" s="52">
        <f t="shared" si="31"/>
        <v>34.836664968156697</v>
      </c>
    </row>
    <row r="173" spans="1:6" ht="12.75" customHeight="1" x14ac:dyDescent="0.2">
      <c r="A173" s="53">
        <v>3224</v>
      </c>
      <c r="B173" s="85" t="s">
        <v>389</v>
      </c>
      <c r="C173" s="50" t="s">
        <v>390</v>
      </c>
      <c r="D173" s="242">
        <v>745.09</v>
      </c>
      <c r="E173" s="242">
        <v>1296.46</v>
      </c>
      <c r="F173" s="52">
        <f t="shared" si="31"/>
        <v>174.00045632071291</v>
      </c>
    </row>
    <row r="174" spans="1:6" ht="12.75" customHeight="1" x14ac:dyDescent="0.2">
      <c r="A174" s="53">
        <v>3225</v>
      </c>
      <c r="B174" s="85" t="s">
        <v>391</v>
      </c>
      <c r="C174" s="50" t="s">
        <v>392</v>
      </c>
      <c r="D174" s="242">
        <v>0</v>
      </c>
      <c r="E174" s="242">
        <v>6</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10199.660000000002</v>
      </c>
      <c r="E177" s="51">
        <f t="shared" si="42"/>
        <v>51244.030000000006</v>
      </c>
      <c r="F177" s="52">
        <f t="shared" si="31"/>
        <v>502.40919795365721</v>
      </c>
    </row>
    <row r="178" spans="1:6" ht="12.75" customHeight="1" x14ac:dyDescent="0.2">
      <c r="A178" s="53">
        <v>3231</v>
      </c>
      <c r="B178" s="85" t="s">
        <v>399</v>
      </c>
      <c r="C178" s="50" t="s">
        <v>400</v>
      </c>
      <c r="D178" s="242">
        <v>1506.31</v>
      </c>
      <c r="E178" s="242">
        <v>2141.33</v>
      </c>
      <c r="F178" s="52">
        <f t="shared" si="31"/>
        <v>142.15732485344984</v>
      </c>
    </row>
    <row r="179" spans="1:6" ht="12.75" customHeight="1" x14ac:dyDescent="0.2">
      <c r="A179" s="53">
        <v>3232</v>
      </c>
      <c r="B179" s="85" t="s">
        <v>401</v>
      </c>
      <c r="C179" s="50" t="s">
        <v>402</v>
      </c>
      <c r="D179" s="242">
        <v>3812.9</v>
      </c>
      <c r="E179" s="242">
        <v>41194.53</v>
      </c>
      <c r="F179" s="52">
        <f t="shared" si="31"/>
        <v>1080.398908966928</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2491.34</v>
      </c>
      <c r="E181" s="242">
        <v>1592.75</v>
      </c>
      <c r="F181" s="52">
        <f t="shared" si="31"/>
        <v>63.931458572495117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526.35</v>
      </c>
      <c r="E183" s="242">
        <v>2432.4</v>
      </c>
      <c r="F183" s="52">
        <f t="shared" si="31"/>
        <v>462.12596181248216</v>
      </c>
    </row>
    <row r="184" spans="1:6" ht="12.75" customHeight="1" x14ac:dyDescent="0.2">
      <c r="A184" s="53">
        <v>3237</v>
      </c>
      <c r="B184" s="85" t="s">
        <v>411</v>
      </c>
      <c r="C184" s="50" t="s">
        <v>412</v>
      </c>
      <c r="D184" s="242">
        <v>189.79</v>
      </c>
      <c r="E184" s="242">
        <v>157</v>
      </c>
      <c r="F184" s="52">
        <f t="shared" si="31"/>
        <v>82.72300964223615</v>
      </c>
    </row>
    <row r="185" spans="1:6" ht="12.75" customHeight="1" x14ac:dyDescent="0.2">
      <c r="A185" s="53">
        <v>3238</v>
      </c>
      <c r="B185" s="85" t="s">
        <v>413</v>
      </c>
      <c r="C185" s="50" t="s">
        <v>414</v>
      </c>
      <c r="D185" s="242">
        <v>1133.8800000000001</v>
      </c>
      <c r="E185" s="242">
        <v>3076.14</v>
      </c>
      <c r="F185" s="52">
        <f t="shared" si="31"/>
        <v>271.29325854587785</v>
      </c>
    </row>
    <row r="186" spans="1:6" ht="12.75" customHeight="1" x14ac:dyDescent="0.2">
      <c r="A186" s="53">
        <v>3239</v>
      </c>
      <c r="B186" s="85" t="s">
        <v>415</v>
      </c>
      <c r="C186" s="50" t="s">
        <v>416</v>
      </c>
      <c r="D186" s="242">
        <v>475.38</v>
      </c>
      <c r="E186" s="242">
        <v>586.16</v>
      </c>
      <c r="F186" s="52">
        <f t="shared" si="31"/>
        <v>123.30346249316335</v>
      </c>
    </row>
    <row r="187" spans="1:6" ht="12.75" customHeight="1" x14ac:dyDescent="0.2">
      <c r="A187" s="53">
        <v>324</v>
      </c>
      <c r="B187" s="85" t="s">
        <v>417</v>
      </c>
      <c r="C187" s="50" t="s">
        <v>418</v>
      </c>
      <c r="D187" s="242">
        <v>2313.48</v>
      </c>
      <c r="E187" s="242">
        <v>0</v>
      </c>
      <c r="F187" s="52">
        <f t="shared" si="31"/>
        <v>0</v>
      </c>
    </row>
    <row r="188" spans="1:6" ht="12.75" customHeight="1" x14ac:dyDescent="0.2">
      <c r="A188" s="53">
        <v>329</v>
      </c>
      <c r="B188" s="85" t="s">
        <v>419</v>
      </c>
      <c r="C188" s="50" t="s">
        <v>420</v>
      </c>
      <c r="D188" s="51">
        <f t="shared" ref="D188:E188" si="43">SUM(D189:D195)</f>
        <v>4876.3899999999994</v>
      </c>
      <c r="E188" s="51">
        <f t="shared" si="43"/>
        <v>4012.0699999999997</v>
      </c>
      <c r="F188" s="52">
        <f t="shared" si="31"/>
        <v>82.275412754107037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196.86</v>
      </c>
      <c r="E190" s="242">
        <v>205.18</v>
      </c>
      <c r="F190" s="52">
        <f t="shared" si="31"/>
        <v>104.22635375393681</v>
      </c>
    </row>
    <row r="191" spans="1:6" ht="12.75" customHeight="1" x14ac:dyDescent="0.2">
      <c r="A191" s="53">
        <v>3293</v>
      </c>
      <c r="B191" s="85" t="s">
        <v>425</v>
      </c>
      <c r="C191" s="50" t="s">
        <v>426</v>
      </c>
      <c r="D191" s="242">
        <v>44.06</v>
      </c>
      <c r="E191" s="242"/>
      <c r="F191" s="52">
        <f t="shared" si="31"/>
        <v>0</v>
      </c>
    </row>
    <row r="192" spans="1:6" ht="12.75" customHeight="1" x14ac:dyDescent="0.2">
      <c r="A192" s="53">
        <v>3294</v>
      </c>
      <c r="B192" s="85" t="s">
        <v>427</v>
      </c>
      <c r="C192" s="50" t="s">
        <v>428</v>
      </c>
      <c r="D192" s="242">
        <v>66.36</v>
      </c>
      <c r="E192" s="242">
        <v>13.27</v>
      </c>
      <c r="F192" s="52">
        <f t="shared" si="31"/>
        <v>19.996986136226642</v>
      </c>
    </row>
    <row r="193" spans="1:6" ht="12.75" customHeight="1" x14ac:dyDescent="0.2">
      <c r="A193" s="53">
        <v>3295</v>
      </c>
      <c r="B193" s="85" t="s">
        <v>429</v>
      </c>
      <c r="C193" s="50" t="s">
        <v>430</v>
      </c>
      <c r="D193" s="242">
        <v>734.95</v>
      </c>
      <c r="E193" s="242">
        <v>1562.21</v>
      </c>
      <c r="F193" s="52">
        <f t="shared" si="31"/>
        <v>212.56003809782976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3834.16</v>
      </c>
      <c r="E195" s="242">
        <v>2231.41</v>
      </c>
      <c r="F195" s="52">
        <f t="shared" si="31"/>
        <v>58.19814509566632</v>
      </c>
    </row>
    <row r="196" spans="1:6" ht="12.75" customHeight="1" x14ac:dyDescent="0.2">
      <c r="A196" s="53">
        <v>34</v>
      </c>
      <c r="B196" s="232" t="s">
        <v>435</v>
      </c>
      <c r="C196" s="50" t="s">
        <v>436</v>
      </c>
      <c r="D196" s="51">
        <f t="shared" ref="D196:E196" si="44">D197+D202+D210</f>
        <v>335.16999999999996</v>
      </c>
      <c r="E196" s="51">
        <f t="shared" si="44"/>
        <v>54.33</v>
      </c>
      <c r="F196" s="52">
        <f t="shared" si="31"/>
        <v>16.209684637646568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335.16999999999996</v>
      </c>
      <c r="E210" s="51">
        <f t="shared" si="47"/>
        <v>54.33</v>
      </c>
      <c r="F210" s="52">
        <f t="shared" si="31"/>
        <v>16.209684637646568</v>
      </c>
    </row>
    <row r="211" spans="1:6" ht="12.75" customHeight="1" x14ac:dyDescent="0.2">
      <c r="A211" s="53">
        <v>3431</v>
      </c>
      <c r="B211" s="232" t="s">
        <v>465</v>
      </c>
      <c r="C211" s="50" t="s">
        <v>466</v>
      </c>
      <c r="D211" s="242">
        <v>302.33999999999997</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32.83</v>
      </c>
      <c r="E213" s="242">
        <v>54.33</v>
      </c>
      <c r="F213" s="52">
        <f t="shared" si="31"/>
        <v>165.48888212001219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344.33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344.33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344.33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487606.72</v>
      </c>
      <c r="E289" s="51">
        <f t="shared" si="79"/>
        <v>525489.1</v>
      </c>
      <c r="F289" s="52">
        <f t="shared" si="76"/>
        <v>107.76904387207789</v>
      </c>
    </row>
    <row r="290" spans="1:6" ht="12.75" customHeight="1" x14ac:dyDescent="0.2">
      <c r="A290" s="53" t="s">
        <v>608</v>
      </c>
      <c r="B290" s="85" t="s">
        <v>619</v>
      </c>
      <c r="C290" s="50" t="s">
        <v>620</v>
      </c>
      <c r="D290" s="51">
        <f>IF(D6&gt;=D289,D6-D289,0)</f>
        <v>0</v>
      </c>
      <c r="E290" s="51">
        <f>IF(E6&gt;=E289,E6-E289,0)</f>
        <v>14222.160000000033</v>
      </c>
      <c r="F290" s="52" t="str">
        <f t="shared" si="76"/>
        <v>-</v>
      </c>
    </row>
    <row r="291" spans="1:6" ht="12.75" customHeight="1" x14ac:dyDescent="0.2">
      <c r="A291" s="53" t="s">
        <v>608</v>
      </c>
      <c r="B291" s="85" t="s">
        <v>621</v>
      </c>
      <c r="C291" s="50" t="s">
        <v>622</v>
      </c>
      <c r="D291" s="51">
        <f>IF(D289&gt;=D6,D289-D6,0)</f>
        <v>7856.9499999999534</v>
      </c>
      <c r="E291" s="51">
        <f>IF(E289&gt;=E6,E289-E6,0)</f>
        <v>0</v>
      </c>
      <c r="F291" s="52">
        <f t="shared" si="76"/>
        <v>0</v>
      </c>
    </row>
    <row r="292" spans="1:6" ht="12.75" customHeight="1" x14ac:dyDescent="0.2">
      <c r="A292" s="53">
        <v>92211</v>
      </c>
      <c r="B292" s="85" t="s">
        <v>623</v>
      </c>
      <c r="C292" s="50" t="s">
        <v>624</v>
      </c>
      <c r="D292" s="242">
        <v>0</v>
      </c>
      <c r="E292" s="242">
        <v>12382.44</v>
      </c>
      <c r="F292" s="52" t="str">
        <f t="shared" si="76"/>
        <v>-</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1768.5</v>
      </c>
      <c r="E294" s="242">
        <v>1318.29</v>
      </c>
      <c r="F294" s="52">
        <f t="shared" si="76"/>
        <v>74.542832909245121</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441.48</v>
      </c>
      <c r="E350" s="51">
        <f t="shared" si="95"/>
        <v>18.98</v>
      </c>
      <c r="F350" s="52">
        <f t="shared" si="81"/>
        <v>4.2991755005889285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441.48</v>
      </c>
      <c r="E363" s="51">
        <f t="shared" si="99"/>
        <v>18.98</v>
      </c>
      <c r="F363" s="52">
        <f t="shared" si="81"/>
        <v>4.2991755005889285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441.48</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441.48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18.98</v>
      </c>
      <c r="F383" s="52" t="str">
        <f t="shared" si="81"/>
        <v>-</v>
      </c>
    </row>
    <row r="384" spans="1:6" ht="12.75" customHeight="1" x14ac:dyDescent="0.2">
      <c r="A384" s="53">
        <v>4241</v>
      </c>
      <c r="B384" s="85" t="s">
        <v>783</v>
      </c>
      <c r="C384" s="50" t="s">
        <v>784</v>
      </c>
      <c r="D384" s="242">
        <v>0</v>
      </c>
      <c r="E384" s="242">
        <v>18.98</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441.48</v>
      </c>
      <c r="E408" s="51">
        <f t="shared" si="111"/>
        <v>18.98</v>
      </c>
      <c r="F408" s="52">
        <f t="shared" si="81"/>
        <v>4.2991755005889285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20514.64</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479749.77</v>
      </c>
      <c r="E412" s="51">
        <f>E6+E298</f>
        <v>539711.26</v>
      </c>
      <c r="F412" s="52">
        <f t="shared" si="81"/>
        <v>112.49849270381098</v>
      </c>
    </row>
    <row r="413" spans="1:6" ht="12.75" customHeight="1" x14ac:dyDescent="0.2">
      <c r="A413" s="53" t="s">
        <v>608</v>
      </c>
      <c r="B413" s="85" t="s">
        <v>831</v>
      </c>
      <c r="C413" s="50" t="s">
        <v>832</v>
      </c>
      <c r="D413" s="51">
        <f t="shared" ref="D413:E413" si="112">D289+D350</f>
        <v>488048.19999999995</v>
      </c>
      <c r="E413" s="51">
        <f t="shared" si="112"/>
        <v>525508.07999999996</v>
      </c>
      <c r="F413" s="52">
        <f t="shared" si="81"/>
        <v>107.67544681037651</v>
      </c>
    </row>
    <row r="414" spans="1:6" ht="12.75" customHeight="1" x14ac:dyDescent="0.2">
      <c r="A414" s="53" t="s">
        <v>608</v>
      </c>
      <c r="B414" s="85" t="s">
        <v>833</v>
      </c>
      <c r="C414" s="50" t="s">
        <v>834</v>
      </c>
      <c r="D414" s="51">
        <f t="shared" ref="D414:E414" si="113">IF(D412&gt;=D413,D412-D413,0)</f>
        <v>0</v>
      </c>
      <c r="E414" s="51">
        <f t="shared" si="113"/>
        <v>14203.180000000051</v>
      </c>
      <c r="F414" s="52" t="str">
        <f t="shared" si="81"/>
        <v>-</v>
      </c>
    </row>
    <row r="415" spans="1:6" ht="12.75" customHeight="1" x14ac:dyDescent="0.2">
      <c r="A415" s="53" t="s">
        <v>608</v>
      </c>
      <c r="B415" s="85" t="s">
        <v>835</v>
      </c>
      <c r="C415" s="50" t="s">
        <v>836</v>
      </c>
      <c r="D415" s="51">
        <f t="shared" ref="D415:E415" si="114">IF(D413&gt;=D412,D413-D412,0)</f>
        <v>8298.4299999999348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8132.1999999999989</v>
      </c>
      <c r="F417" s="52" t="str">
        <f t="shared" si="81"/>
        <v>-</v>
      </c>
    </row>
    <row r="418" spans="1:6" ht="12.75" customHeight="1" x14ac:dyDescent="0.2">
      <c r="A418" s="55" t="s">
        <v>842</v>
      </c>
      <c r="B418" s="233" t="s">
        <v>843</v>
      </c>
      <c r="C418" s="56" t="s">
        <v>844</v>
      </c>
      <c r="D418" s="62">
        <f t="shared" ref="D418:E418" si="117">D294+D411</f>
        <v>1768.5</v>
      </c>
      <c r="E418" s="62">
        <f t="shared" si="117"/>
        <v>1318.29</v>
      </c>
      <c r="F418" s="57">
        <f t="shared" si="81"/>
        <v>74.542832909245121</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479749.77</v>
      </c>
      <c r="E639" s="51">
        <f t="shared" si="180"/>
        <v>539711.26</v>
      </c>
      <c r="F639" s="52">
        <f t="shared" si="119"/>
        <v>112.49849270381098</v>
      </c>
    </row>
    <row r="640" spans="1:6" ht="12.75" customHeight="1" x14ac:dyDescent="0.2">
      <c r="A640" s="53" t="s">
        <v>608</v>
      </c>
      <c r="B640" s="85" t="s">
        <v>1277</v>
      </c>
      <c r="C640" s="50" t="s">
        <v>1278</v>
      </c>
      <c r="D640" s="51">
        <f t="shared" ref="D640:E640" si="181">D413+D528</f>
        <v>488048.19999999995</v>
      </c>
      <c r="E640" s="51">
        <f t="shared" si="181"/>
        <v>525508.07999999996</v>
      </c>
      <c r="F640" s="52">
        <f t="shared" si="119"/>
        <v>107.67544681037651</v>
      </c>
    </row>
    <row r="641" spans="1:6" ht="12.75" customHeight="1" x14ac:dyDescent="0.2">
      <c r="A641" s="53" t="s">
        <v>608</v>
      </c>
      <c r="B641" s="85" t="s">
        <v>1279</v>
      </c>
      <c r="C641" s="50" t="s">
        <v>1280</v>
      </c>
      <c r="D641" s="51">
        <f t="shared" ref="D641:E641" si="182">IF(D639&gt;=D640,D639-D640,0)</f>
        <v>0</v>
      </c>
      <c r="E641" s="51">
        <f t="shared" si="182"/>
        <v>14203.180000000051</v>
      </c>
      <c r="F641" s="52" t="str">
        <f t="shared" si="119"/>
        <v>-</v>
      </c>
    </row>
    <row r="642" spans="1:6" ht="12.75" customHeight="1" x14ac:dyDescent="0.2">
      <c r="A642" s="53" t="s">
        <v>608</v>
      </c>
      <c r="B642" s="85" t="s">
        <v>1281</v>
      </c>
      <c r="C642" s="50" t="s">
        <v>1282</v>
      </c>
      <c r="D642" s="51">
        <f t="shared" ref="D642:E642" si="183">IF(D640&gt;=D639,D640-D639,0)</f>
        <v>8298.4299999999348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8132.1999999999989</v>
      </c>
      <c r="F644" s="52" t="str">
        <f t="shared" si="119"/>
        <v>-</v>
      </c>
    </row>
    <row r="645" spans="1:6" ht="24" x14ac:dyDescent="0.2">
      <c r="A645" s="53" t="s">
        <v>608</v>
      </c>
      <c r="B645" s="85" t="s">
        <v>1287</v>
      </c>
      <c r="C645" s="50" t="s">
        <v>1288</v>
      </c>
      <c r="D645" s="51">
        <f t="shared" ref="D645:E645" si="186">IF(D641+D643-D642-D644&gt;=0,D641+D643-D642-D644,0)</f>
        <v>0</v>
      </c>
      <c r="E645" s="51">
        <f t="shared" si="186"/>
        <v>6070.9800000000523</v>
      </c>
      <c r="F645" s="52" t="str">
        <f t="shared" si="119"/>
        <v>-</v>
      </c>
    </row>
    <row r="646" spans="1:6" ht="24" x14ac:dyDescent="0.2">
      <c r="A646" s="53" t="s">
        <v>608</v>
      </c>
      <c r="B646" s="85" t="s">
        <v>1289</v>
      </c>
      <c r="C646" s="50" t="s">
        <v>1290</v>
      </c>
      <c r="D646" s="51">
        <f t="shared" ref="D646:E646" si="187">IF(D642+D644-D641-D643&gt;=0,D642+D644-D641-D643,0)</f>
        <v>8298.4299999999348</v>
      </c>
      <c r="E646" s="51">
        <f t="shared" si="187"/>
        <v>0</v>
      </c>
      <c r="F646" s="52">
        <f t="shared" si="119"/>
        <v>0</v>
      </c>
    </row>
    <row r="647" spans="1:6" ht="24" x14ac:dyDescent="0.2">
      <c r="A647" s="55" t="s">
        <v>1291</v>
      </c>
      <c r="B647" s="233" t="s">
        <v>1292</v>
      </c>
      <c r="C647" s="56" t="s">
        <v>1291</v>
      </c>
      <c r="D647" s="243">
        <v>67544.850000000006</v>
      </c>
      <c r="E647" s="243">
        <v>77392</v>
      </c>
      <c r="F647" s="57">
        <f t="shared" si="119"/>
        <v>114.5786836450151</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15580.81</v>
      </c>
      <c r="E649" s="242">
        <v>0</v>
      </c>
      <c r="F649" s="52">
        <f t="shared" ref="F649:F724" si="188">IF(D649&lt;&gt;0,IF(E649/D649&gt;=100,"&gt;&gt;100",E649/D649*100),"-")</f>
        <v>0</v>
      </c>
    </row>
    <row r="650" spans="1:6" ht="12.75" customHeight="1" x14ac:dyDescent="0.2">
      <c r="A650" s="53" t="s">
        <v>1296</v>
      </c>
      <c r="B650" s="85" t="s">
        <v>1297</v>
      </c>
      <c r="C650" s="50" t="s">
        <v>1296</v>
      </c>
      <c r="D650" s="242">
        <v>27746.9</v>
      </c>
      <c r="E650" s="242">
        <v>0</v>
      </c>
      <c r="F650" s="52">
        <f t="shared" si="188"/>
        <v>0</v>
      </c>
    </row>
    <row r="651" spans="1:6" ht="12.75" customHeight="1" x14ac:dyDescent="0.2">
      <c r="A651" s="53" t="s">
        <v>1298</v>
      </c>
      <c r="B651" s="85" t="s">
        <v>1299</v>
      </c>
      <c r="C651" s="50" t="s">
        <v>1298</v>
      </c>
      <c r="D651" s="242">
        <v>37958.629999999997</v>
      </c>
      <c r="E651" s="242">
        <v>0</v>
      </c>
      <c r="F651" s="52">
        <f t="shared" si="188"/>
        <v>0</v>
      </c>
    </row>
    <row r="652" spans="1:6" ht="24" x14ac:dyDescent="0.2">
      <c r="A652" s="53">
        <v>11</v>
      </c>
      <c r="B652" s="85" t="s">
        <v>1300</v>
      </c>
      <c r="C652" s="50" t="s">
        <v>1301</v>
      </c>
      <c r="D652" s="51">
        <f t="shared" ref="D652:E652" si="189">+D649+D650-D651</f>
        <v>5369.0800000000017</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403046.92</v>
      </c>
      <c r="E675" s="242">
        <v>447059.18</v>
      </c>
      <c r="F675" s="52">
        <f t="shared" si="188"/>
        <v>110.91988496029197</v>
      </c>
    </row>
    <row r="676" spans="1:6" ht="24" x14ac:dyDescent="0.2">
      <c r="A676" s="53">
        <v>63613</v>
      </c>
      <c r="B676" s="232" t="s">
        <v>1349</v>
      </c>
      <c r="C676" s="50" t="s">
        <v>1350</v>
      </c>
      <c r="D676" s="242">
        <v>2654.45</v>
      </c>
      <c r="E676" s="242">
        <v>650</v>
      </c>
      <c r="F676" s="52">
        <f t="shared" si="188"/>
        <v>24.487181902088949</v>
      </c>
    </row>
    <row r="677" spans="1:6" ht="24" x14ac:dyDescent="0.2">
      <c r="A677" s="53">
        <v>63622</v>
      </c>
      <c r="B677" s="232" t="s">
        <v>1351</v>
      </c>
      <c r="C677" s="50" t="s">
        <v>1352</v>
      </c>
      <c r="D677" s="242">
        <v>263.45</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19750.740000000002</v>
      </c>
      <c r="F694" s="52" t="str">
        <f t="shared" si="188"/>
        <v>-</v>
      </c>
    </row>
    <row r="695" spans="1:6" ht="12.75" customHeight="1" x14ac:dyDescent="0.2">
      <c r="A695" s="53">
        <v>63812</v>
      </c>
      <c r="B695" s="232" t="s">
        <v>1372</v>
      </c>
      <c r="C695" s="50" t="s">
        <v>1373</v>
      </c>
      <c r="D695" s="242">
        <v>9735.32</v>
      </c>
      <c r="E695" s="242">
        <v>4693.62</v>
      </c>
      <c r="F695" s="52">
        <f t="shared" si="188"/>
        <v>48.212282698462914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6698.52</v>
      </c>
      <c r="E710" s="242">
        <v>10379.280000000001</v>
      </c>
      <c r="F710" s="52">
        <f t="shared" si="188"/>
        <v>154.94885437380196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468.81</v>
      </c>
      <c r="E717" s="242"/>
      <c r="F717" s="52">
        <f t="shared" si="188"/>
        <v>0</v>
      </c>
    </row>
    <row r="718" spans="1:6" ht="12.75" customHeight="1" x14ac:dyDescent="0.2">
      <c r="A718" s="53">
        <v>32121</v>
      </c>
      <c r="B718" s="85" t="s">
        <v>1415</v>
      </c>
      <c r="C718" s="50" t="s">
        <v>1416</v>
      </c>
      <c r="D718" s="242">
        <v>19429.53</v>
      </c>
      <c r="E718" s="242">
        <v>19502.22</v>
      </c>
      <c r="F718" s="52">
        <f t="shared" si="188"/>
        <v>100.37412124740024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2432.4</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0:E982 D69">
    <cfRule type="cellIs" dxfId="9" priority="5" operator="lessThan">
      <formula>-0.001</formula>
    </cfRule>
  </conditionalFormatting>
  <conditionalFormatting sqref="E69">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55118110236220474" bottom="0.55118110236220474" header="0.31496062992125984" footer="0.31496062992125984"/>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78405.23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534316.57999999996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534297.59999999998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425921.87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107463.64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857.76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532189.68999999994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532170.71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413305.93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118363.39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447.06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80532.12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80532.12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80532.12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t="s">
        <v>3399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16205</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3300</v>
      </c>
      <c r="B1" s="373"/>
      <c r="C1" s="373"/>
    </row>
    <row r="2" spans="1:17" ht="33" customHeight="1" x14ac:dyDescent="0.2">
      <c r="A2" s="374" t="s">
        <v>3301</v>
      </c>
      <c r="B2" s="375"/>
      <c r="C2" s="372"/>
      <c r="D2" s="4"/>
      <c r="E2" s="4"/>
      <c r="F2" s="4"/>
      <c r="G2" s="4"/>
      <c r="H2" s="4"/>
      <c r="I2" s="4"/>
      <c r="J2" s="4"/>
      <c r="K2" s="4"/>
      <c r="L2" s="4"/>
      <c r="M2" s="4"/>
      <c r="N2" s="4"/>
      <c r="O2" s="4"/>
      <c r="P2" s="4"/>
      <c r="Q2" s="4"/>
    </row>
    <row r="3" spans="1:17" ht="18.75" customHeight="1" x14ac:dyDescent="0.2">
      <c r="A3" s="304" t="s">
        <v>3302</v>
      </c>
      <c r="B3" s="376"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80" t="s">
        <v>3384</v>
      </c>
      <c r="C46" s="372"/>
      <c r="D46" s="41"/>
      <c r="E46" s="4"/>
      <c r="F46" s="4"/>
      <c r="G46" s="4"/>
      <c r="H46" s="4"/>
      <c r="I46" s="4"/>
      <c r="J46" s="4"/>
      <c r="K46" s="4"/>
      <c r="L46" s="4"/>
      <c r="M46" s="4"/>
      <c r="N46" s="4"/>
      <c r="O46" s="4"/>
      <c r="P46" s="4"/>
      <c r="Q46" s="4"/>
    </row>
    <row r="47" spans="1:17" ht="66" hidden="1" customHeight="1" x14ac:dyDescent="0.2">
      <c r="A47" s="46" t="s">
        <v>3385</v>
      </c>
      <c r="B47" s="381" t="s">
        <v>3386</v>
      </c>
      <c r="C47" s="381"/>
      <c r="D47" s="4"/>
      <c r="E47" s="4"/>
      <c r="F47" s="4"/>
      <c r="G47" s="4"/>
      <c r="H47" s="4"/>
      <c r="I47" s="4"/>
      <c r="J47" s="4"/>
      <c r="K47" s="4"/>
      <c r="L47" s="4"/>
      <c r="M47" s="4"/>
      <c r="N47" s="4"/>
      <c r="O47" s="4"/>
      <c r="P47" s="4"/>
      <c r="Q47" s="4"/>
    </row>
    <row r="48" spans="1:17" ht="123.75" customHeight="1" x14ac:dyDescent="0.2">
      <c r="A48" s="267" t="s">
        <v>3387</v>
      </c>
      <c r="B48" s="379" t="s">
        <v>3388</v>
      </c>
      <c r="C48" s="378"/>
      <c r="D48" s="4"/>
      <c r="E48" s="4"/>
      <c r="F48" s="4"/>
      <c r="G48" s="4"/>
      <c r="H48" s="4"/>
      <c r="I48" s="4"/>
      <c r="J48" s="4"/>
      <c r="K48" s="4"/>
      <c r="L48" s="4"/>
      <c r="M48" s="4"/>
      <c r="N48" s="4"/>
      <c r="O48" s="4"/>
      <c r="P48" s="4"/>
      <c r="Q48" s="4"/>
    </row>
    <row r="49" spans="1:17" ht="34.5" customHeight="1" x14ac:dyDescent="0.2">
      <c r="A49" s="267" t="s">
        <v>3389</v>
      </c>
      <c r="B49" s="377" t="s">
        <v>3390</v>
      </c>
      <c r="C49" s="378"/>
      <c r="D49" s="4"/>
      <c r="E49" s="4"/>
      <c r="F49" s="4"/>
      <c r="G49" s="4"/>
      <c r="H49" s="4"/>
      <c r="I49" s="4"/>
      <c r="J49" s="4"/>
      <c r="K49" s="4"/>
      <c r="L49" s="4"/>
      <c r="M49" s="4"/>
      <c r="N49" s="4"/>
      <c r="O49" s="4"/>
      <c r="P49" s="4"/>
      <c r="Q49" s="4"/>
    </row>
    <row r="50" spans="1:17" ht="34.5" customHeight="1" x14ac:dyDescent="0.2">
      <c r="A50" s="267" t="s">
        <v>3391</v>
      </c>
      <c r="B50" s="377" t="s">
        <v>3392</v>
      </c>
      <c r="C50" s="378"/>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2023-07-10T15:05:02Z</cp:lastPrinted>
  <dcterms:created xsi:type="dcterms:W3CDTF">2022-04-01T05:14:30Z</dcterms:created>
  <dcterms:modified xsi:type="dcterms:W3CDTF">2023-07-27T06:17:01Z</dcterms:modified>
</cp:coreProperties>
</file>